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'List1'!$A$1:$H$881</definedName>
  </definedNames>
  <calcPr fullCalcOnLoad="1"/>
</workbook>
</file>

<file path=xl/sharedStrings.xml><?xml version="1.0" encoding="utf-8"?>
<sst xmlns="http://schemas.openxmlformats.org/spreadsheetml/2006/main" count="921" uniqueCount="459">
  <si>
    <t>Izmještanje postojećih TK kablova na propisanu udaljenost od trase vodovoda (0.5 m svijetlog razmaka).</t>
  </si>
  <si>
    <t>Privremeni kolni prijelaz preko rova za pristup stambenim i drugim objektima.</t>
  </si>
  <si>
    <t>Dim. Prijelaza Š=100 cm, l=300 cm, ograda 110 cm, l=300 cm dvostrana.</t>
  </si>
  <si>
    <t>U cijeni je sav materijal i rad.</t>
  </si>
  <si>
    <t>Elaborat predati investitoru u digitalnom zapisu.</t>
  </si>
  <si>
    <t>* armaturni plan</t>
  </si>
  <si>
    <t>* geodetski snimak  na digitalnom mediju.</t>
  </si>
  <si>
    <t>Nabava i dobava, ugradnja upozoravajuće trake.</t>
  </si>
  <si>
    <t>Stavka uključuje sav potreban materijal i rad, kao i zaštitu pijeska.</t>
  </si>
  <si>
    <t>Nabava, dovoz i ugradba  tamponskog nosivog sloja u jarku iznad prethodno ugrađenog sloja sitnog materijala, do visine 20 cm ispod nivelete prometnice.</t>
  </si>
  <si>
    <t>Cijevi dopremljene na gradilište moraju imati ateste.</t>
  </si>
  <si>
    <t>Čišćenje i ispiranje cjevovoda nakon kompletno dovršenih radova.</t>
  </si>
  <si>
    <t>U cijenu su uračunate manipulacije armaturama, trošak vode, te uzimanje uzoraka za  bakteriološko ispitivanje vode sa svim potrebnim radnjama.</t>
  </si>
  <si>
    <t>Dezinfekcija se smatra uspješno provedenom pošto analizirani uzorci pokažu dobru kvalitetu vode.</t>
  </si>
  <si>
    <t>VODOVODNI RADOVI, UKUPNO:</t>
  </si>
  <si>
    <t>Iskolčenje trase oborinskog kolektora sa nabijanjem kolaca za oznaku trase i tablica sa upisanim brojem točke te označavanje položaja revizijskih okana i kućnih priključaka prema situaciji.</t>
  </si>
  <si>
    <t>Obračun po m' trase.</t>
  </si>
  <si>
    <t>PP korugirane cijevi  SN 8 DN/OD 458/400 mm</t>
  </si>
  <si>
    <t>Iskolčenje postojeće instalacije prema situaciji i podacima nadležnih službi, instalacije vodovoda, kanalizacije, energetike te DTK instalacije.</t>
  </si>
  <si>
    <t>kpl</t>
  </si>
  <si>
    <t>Strojno pomoću prikladne mehanizacije (bagera ili rovokopača) sa odsijecanjem bočnih strana prema detalju iz projekta i grubim planiranjem.</t>
  </si>
  <si>
    <t>Iskop proširenja i produbljenja jarka za revizijska i slivna okna na kolektoru oborinskog cjevovoda, sa odbacivanjem iskopanog materijala 1 m od ruba jarka.</t>
  </si>
  <si>
    <t>Gornju površinu fino isplanirati.</t>
  </si>
  <si>
    <t>Nabava, doprema i ugradnja polipropilenske (PP) orebrene kanalizacijske cijevi prema HRN EN 13476-1:2007, HRN EN 13476-3:2009 unutarnjeg nazivnog promjera (DN/ID) (kao Pipelife sustav: PP-Pragma ID).</t>
  </si>
  <si>
    <t>Cijevi su s dvostrukom stijenkom, duljine 6,0 m s integriranim kolčakom.</t>
  </si>
  <si>
    <t>Integrirani kolčak je tvornički zavaren na cijev rotacionim varenjem.</t>
  </si>
  <si>
    <t>Prstenasta čvrstoća iznosi 8 kN/m2 (SN8) prema HRN EN ISO 9969.</t>
  </si>
  <si>
    <t>Cijevi su glatke svijetlo sive površine iznutra, pogodne za bolju refleksiju kod pregleda CCTV kamerom, te smeđe (RAL 8004) boje izvana.</t>
  </si>
  <si>
    <t>Profilirani vanjski dio je trapezoidalnog poprečnog presjeka po standardu HRN EN 13476-3:2007, te spada u B skupinu.</t>
  </si>
  <si>
    <t>Cijevi polagati u rov na pripremljenu pješčanu posteljicu, na koju treba ravnomjerno nalijegati.</t>
  </si>
  <si>
    <t>U cijeni je sav rad i materijal te na montaži.</t>
  </si>
  <si>
    <t>Obračun po m' nabavljene i ugrađene cijevi.</t>
  </si>
  <si>
    <t>Specifikacija ulaznih i izlaznih kuteva, te broja i dimenzija priključaka prema projektu.</t>
  </si>
  <si>
    <t>OSTALI RADOVI, UKUPNO:</t>
  </si>
  <si>
    <t>1.</t>
  </si>
  <si>
    <t>UKUPNO:</t>
  </si>
  <si>
    <t>2.</t>
  </si>
  <si>
    <t>3.</t>
  </si>
  <si>
    <t>m³</t>
  </si>
  <si>
    <t>m²</t>
  </si>
  <si>
    <t>PRIPREMNI RADOVI</t>
  </si>
  <si>
    <t>pau</t>
  </si>
  <si>
    <t>ZEMLJANI RADOVI</t>
  </si>
  <si>
    <t>m'</t>
  </si>
  <si>
    <t>I.</t>
  </si>
  <si>
    <t>II.</t>
  </si>
  <si>
    <t>III.</t>
  </si>
  <si>
    <t>IV.</t>
  </si>
  <si>
    <t>ZIDARSKI RADOVI</t>
  </si>
  <si>
    <t>4.</t>
  </si>
  <si>
    <t>5.</t>
  </si>
  <si>
    <t>BETONSKI RADOVI</t>
  </si>
  <si>
    <t>V.</t>
  </si>
  <si>
    <t>6.</t>
  </si>
  <si>
    <t>kg</t>
  </si>
  <si>
    <t>kom</t>
  </si>
  <si>
    <t>PRIPREMNI RADOVI, UKUPNO:</t>
  </si>
  <si>
    <t>ZEMLJANI RADOVI, UKUPNO:</t>
  </si>
  <si>
    <t>BETONSKI RADOVI, UKUPNO:</t>
  </si>
  <si>
    <t>REKAPITULACIJA</t>
  </si>
  <si>
    <t>UKUPNA REKAPITULACIJA</t>
  </si>
  <si>
    <t>SVEUKUPNO:</t>
  </si>
  <si>
    <t>7.</t>
  </si>
  <si>
    <t>Obračun po m'.</t>
  </si>
  <si>
    <t>Uređenje prostora za organizaciju i smještaj gradilišta.</t>
  </si>
  <si>
    <t>Cijena uključuje ishođenje dozvole za zauzimanje javne površine uz objekt u površini prema rješenju nadležnog organa vlasti.</t>
  </si>
  <si>
    <t>Urediti, održavati za dogovoren rok trajanja radova kao i uređivati gradilište i ponovno uspostavljanje terena u prijašnje stanje uključujući uklanjanje nečistoće.</t>
  </si>
  <si>
    <t>Gradilište mora biti uređeno sukladno odredbama Zakona o zaštiti na radu i sukladno elaboratu uređenja gradilišta.</t>
  </si>
  <si>
    <t>Strojno pomoću prikladne mehanizacije (bagera ili rovokopača) sa pravilnim odsijecanjem bočnih strana i grubim planiranjem.</t>
  </si>
  <si>
    <t>Iskop se predviđa strojno (95%) i ručno (5%).</t>
  </si>
  <si>
    <t>Točnu kategoriju tla utvrditi će nadzorni inženjer na terenu prilikom iskopa.</t>
  </si>
  <si>
    <t>Obračun po m3 iskopanog sraslog materijala.</t>
  </si>
  <si>
    <t>strojno (95%)</t>
  </si>
  <si>
    <t>ručno (5%)</t>
  </si>
  <si>
    <t>Iskop proširenja i produbljenja jarka za okna, hidrante, te cijevi hidranata i muljnih ispusta, priključke, sa odbacivanjem iskopanog materijala 1 m od ruba jarka.</t>
  </si>
  <si>
    <t>Planiranje dna jarka svih cjevovoda do određene kote prema uzdužnom profilu sa izbacivanjem suvišnog materijala iz jarka.</t>
  </si>
  <si>
    <t>Radove izvesti sa točnošću +/-1 cm.</t>
  </si>
  <si>
    <t>U količine je uračunato planiranje dna zasunskih okana.</t>
  </si>
  <si>
    <t>Dobava i ugradnja pijeska za posteljicu debljine 10 cm, krupnoće zrna do 8 mm.</t>
  </si>
  <si>
    <t>Zatrpavanje jarka finim (sitnim) materijalom krupnoće zrna do 8 mm s nabijanjem, nakon izvedene pješčane posteljice cijevi i položenog cjevovoda.</t>
  </si>
  <si>
    <t>Radove izvršiti za sve vodoopskrbne cjevovode, te cijevi do hidranata i muljnih ispusta cjevovoda.</t>
  </si>
  <si>
    <t>Pripremljeni materijal dovesti i nasuti do 20 cm iznad tjemena cijevi, tako da se ne zatrpaju spojevi.</t>
  </si>
  <si>
    <t>Tek po uspješno završenoj tlačnoj probi zatrpati i spojeve uz pažljivo nabijanje lakim mehaničkim nabijačima.</t>
  </si>
  <si>
    <t>Obračun po m3 ugrađenog materijala.</t>
  </si>
  <si>
    <t>Nabava i zatrpavanje preostalog dijela jarka zamjenskim materijalom.</t>
  </si>
  <si>
    <t xml:space="preserve">Gornju površinu fino isplanirati. </t>
  </si>
  <si>
    <t>U obračun je predviđeno zasipanje materijala oko zasunskih okana.</t>
  </si>
  <si>
    <t>Nabava, dovoz  i ugradba  tamponskog nosivog sloja u jarku iznad prethodno ugrađenog sloja sitnog materijala, do visine 20 cm ispod nivelete prometnice.</t>
  </si>
  <si>
    <t>Tamponski sloj izvesti na cjeloj duljini trase.</t>
  </si>
  <si>
    <t>U cijenu je uračunat utovar, prijevoz i istovar na deponiji s razastiranjem.</t>
  </si>
  <si>
    <t>VODOVODNI RADOVI</t>
  </si>
  <si>
    <t>Obračun po m' uključujući i spojni materijal.</t>
  </si>
  <si>
    <t>Obračun po m' uključujući spojni materijal.</t>
  </si>
  <si>
    <t>Obračun po komadu.</t>
  </si>
  <si>
    <t>Specifikacija fazonskih komada po kom. data je u slj. Iskazu:</t>
  </si>
  <si>
    <t>Sitni spojni materijal</t>
  </si>
  <si>
    <t>Prespajanje novoizgrađenog vodoopskrbnog cjevovda i potrošača na novu javnu vodovodnu mrežu.</t>
  </si>
  <si>
    <t>Obračun po kom prespajanja prema detalju iz projekta.</t>
  </si>
  <si>
    <t>Ispitivanje montiranog cjevovoda na vodonepropusnost.</t>
  </si>
  <si>
    <t>Ispitivanje izvesti u svemu prema priloženim tehničkim uvjetima.</t>
  </si>
  <si>
    <t>U cijenu uračunata dobava vode.</t>
  </si>
  <si>
    <t>Obračun po m' cjevovoda.</t>
  </si>
  <si>
    <t>Obračun po m' izvedenog cjevovoda.</t>
  </si>
  <si>
    <t>Dezinfekcija cjevovoda prije stavljanja u pogon.</t>
  </si>
  <si>
    <t>Izrada betonske podloge ispod okana betonom C 12/15, debljine 5 cm.</t>
  </si>
  <si>
    <t>Gornju površinu je potrebno poravnati pod letvu.</t>
  </si>
  <si>
    <t>U cijenu uključiti sav rad i materijal potreban do potpunog dovršenja stavke.</t>
  </si>
  <si>
    <t>Izrada okana duž trase cjevovoda vodonepropusnim betonom C 25/30.</t>
  </si>
  <si>
    <t>U stavku uključena nabava, doprema, postavljanje i skidanje oplate.</t>
  </si>
  <si>
    <t>Betoniranje betonskih blokova ispod cijevi u oknima, betonom C 16/20, položaja i dimenzija prema nacrtima okana, te podložnih betonskih blokova ispod hidranata.</t>
  </si>
  <si>
    <t>Blokove izvesti prema priloženim nacrtima, a prilagođeno terenskim uvjetima.</t>
  </si>
  <si>
    <t>Betoniranje blokova za osiguranje vertikalnih i horizontalnih krivina betonom C 16/20.</t>
  </si>
  <si>
    <t>Nabava, doprema i montaža armature za sva armirano-betonska okna.</t>
  </si>
  <si>
    <t>Ručno sječenje čelika, čišćenje od masnoće i rđe koja se eventualno Ijušti, razvijanje i postavljanje prema armaturnom planu sa vezivanjem, stavljanjem podmetača i privremenim vezivanjem za oplatu.</t>
  </si>
  <si>
    <t>Kod postavljanja armature treba obratiti naročitu pažnju polaganju i paziti da armatura bude zaštićena propisno debelim slojem betona.</t>
  </si>
  <si>
    <t>B 500/550, Q196</t>
  </si>
  <si>
    <t xml:space="preserve">B 500/550, Q503   </t>
  </si>
  <si>
    <t>ZIDARSKI I POMOĆNI RADOVI</t>
  </si>
  <si>
    <t>Obračun po zazidanom otvoru.</t>
  </si>
  <si>
    <t>Prije izrade glazure potrebno je očistiti betonske površine, odstraniti sve nečistoće čeličnim četkama te površinu betona politi vodom.</t>
  </si>
  <si>
    <t>ZIDARSKI I POMOĆNI RADOVI, UKUPNO:</t>
  </si>
  <si>
    <t>VI.</t>
  </si>
  <si>
    <t>OSTALI RADOVI</t>
  </si>
  <si>
    <t>Izrada zaštitne ograde.</t>
  </si>
  <si>
    <t>Stavkom je obuhvaćen sav materijal i rad oko izrade zaštitne ograde uzduž rova, na mjestima gdje je nužno osigurati promet pješaka.</t>
  </si>
  <si>
    <t>U cijenu uračunati izradu i demontažu iste nakon završetka radova.</t>
  </si>
  <si>
    <t>Izmještanje postojećih el. energetskih kablova na propisanu udaljenost od trase vodovoda (1.0 m svijetlog horizontalnog razmaka.)</t>
  </si>
  <si>
    <t>Komplet</t>
  </si>
  <si>
    <t>PDV 25%</t>
  </si>
  <si>
    <t>Obračun po komadu kompletno isporučenog i montiranog okna.</t>
  </si>
  <si>
    <t>Ravnomjerno bočno zasipanje ugrađenog i priključenog okna obavlja se materijalom maksimalne krupnoće 0-40 mm.</t>
  </si>
  <si>
    <t>ZIDARSKI RADOVI, UKUPNO</t>
  </si>
  <si>
    <t>Nakon toga se ugrađuje lijevanoželjezni poklopac, ø 600 [mm], odgovarajuće nosivosti.</t>
  </si>
  <si>
    <t>U cijeni su svi montažerski radovi i sav materijal na ugradnji.</t>
  </si>
  <si>
    <t>U cijeni su svi montažerski i građevinski radovi.</t>
  </si>
  <si>
    <t>Ugradnja s prijenosom do rova</t>
  </si>
  <si>
    <t>Za ispitivanje je potrebno odgovarajuće ovlaštenje sukladno pravilniku.</t>
  </si>
  <si>
    <t>Obavezno voditi zapisnik o izvršenoj kontroli vodonepropusnost.</t>
  </si>
  <si>
    <t>U cijenu je uračunata dobava vode.</t>
  </si>
  <si>
    <t>Čišćenje i ispiranje oborinskog kolektora radi provjere propusnosti kolektora nakon kompletno dovršenih radova.</t>
  </si>
  <si>
    <t>BETONSKI I ASFALTERSKI RADOVI</t>
  </si>
  <si>
    <t>Izrada betonske podloge ispod okana i slivnika betonom C 12/15, debljine 10 cm.</t>
  </si>
  <si>
    <t>Izrada elaborata izvedenog stanja i njegova ovjera od ovlaštenog inženjera/tvrtke.</t>
  </si>
  <si>
    <t>* montažerski plan</t>
  </si>
  <si>
    <t>PVC traku treba ugraditi s natpisom "OBORINSKA KANALIZACIJA". nakon postavljanja zaštitnog pijeska.</t>
  </si>
  <si>
    <t>OBORINSKI KOLEKTOR</t>
  </si>
  <si>
    <t>Okna se ravnomjerno bočno zasipavaju materijalom maksimalne krupnoće 0-40 mm.</t>
  </si>
  <si>
    <t>Zasipanje se izvodi u horizontalnim slojevima do najviše 30 cm, uz lagano ručno zbijanje u visini od najmanje 30 [cm] iznad tjemena priključnih cijevi i u neposrednoj blizini tijela okna od cca 20 cm, a potom uz strojno zbijanje.</t>
  </si>
  <si>
    <t>Dobru zbijenost je potrebno postići ispod intenzivno opterećenih prometnih površina, sa slijedećim parametrima zbijenosti: modul stišljivosti, Ms = 80 [MN m-2]; stupanj zbijenosti, Sz = 98 [%].</t>
  </si>
  <si>
    <t>U cijeni su svi građevinski radovi i sav materijal na ugradnji.</t>
  </si>
  <si>
    <t>MONTERSKI RADOVI</t>
  </si>
  <si>
    <t>Križanje izvesti uz slijedeće uvjete:</t>
  </si>
  <si>
    <t>Iskolčenje trase cjevovoda sa nabijanjem kolaca za oznaku trase i tablica sa upisanim brojem točke.</t>
  </si>
  <si>
    <t>Radovi se izvode u suhom terenu bez prisustva podzemne vode tijekom gradnje.</t>
  </si>
  <si>
    <t>Zatrpavanje preostalog dijela jarka zamjenskim materijalom.</t>
  </si>
  <si>
    <t>Odvoz preostalog materijala iz iskopa rova i okana na deponiju.</t>
  </si>
  <si>
    <t xml:space="preserve">U cijenu je uračunat utovar, prijevoz i istovar na deponiji s razastiranjem. </t>
  </si>
  <si>
    <t>VODOOPSKRBNI CJEVOVOD, UKUPNO:</t>
  </si>
  <si>
    <t>OBORINSKI KOLEKTOR, UKUPNO:</t>
  </si>
  <si>
    <t>Nakon provedenog ispiranja cjevovoda pristupa   se dezinfekciji pomoću sredstava za   dezinfekciju.</t>
  </si>
  <si>
    <t>PVC traku treba ugraditi s natpisom "VODA" u zoni radova nakon postavljanja zaštitnog    pijeska.</t>
  </si>
  <si>
    <t>Dijelovi okna se međusobno spajaju pomoću    brtvi ili zavarivanjem čime se osigurava nepropusnost.</t>
  </si>
  <si>
    <t>Okna se ugrađuju na prethodno izvednu   betonsku podlogu, debljine 10 cm, od betona klase C12/15.</t>
  </si>
  <si>
    <t>FEKALNI KOLEKTOR</t>
  </si>
  <si>
    <t>FEKALNI KOLEKTOR PVC D 250×7,3 mm, SN8</t>
  </si>
  <si>
    <t>A)</t>
  </si>
  <si>
    <t>Iskolčenje trase fekalnog kolektora sa    nabijanjem kolaca za oznaku trase i tablica sa upisanim brojem točke te označavanje položaja revizijskih okana i kućnih priključaka prema situaciji.</t>
  </si>
  <si>
    <t>Natpisna ploča sa podacima o građevini.</t>
  </si>
  <si>
    <t>Nabava i montaža ploče s podacima o građevini, investitoru, odobrenju za građenje, projektantu, nadzoru i izvoditeljima radova.</t>
  </si>
  <si>
    <t>Uklanjanje ploče po završetku uključeno u cijenu (dim : 1 x 1 m).</t>
  </si>
  <si>
    <t>Izrada Izvedbenog projekata za sve radove obuhvaćene ovim troškovnikom, a sve u skladu     s glavnim projektima i pripadajućim potvrdama glavnih projekata te sukladno odabranoj  tehnologiji izvođenja radova Izvođača i odabranoj opremi.</t>
  </si>
  <si>
    <t>Izvedbeni projekti moraju biti u svemu izrađeni sukladno važećem Zakonu.</t>
  </si>
  <si>
    <t xml:space="preserve"> Također, ukoliko je izvedbeni projekt izrađen od tvrtke registrirane izvan Republike Hrvatske, izvedbeni projekti moraju biti nostrificirani.</t>
  </si>
  <si>
    <t>Cijena stavke uključuje sve potrebne terenske i uredske radove za izradu projekta.</t>
  </si>
  <si>
    <t>Izvedbeni projekt izraditi u po šest tiskanih primjeraka i dva primjerka na digitalnom mediju te predati Naručitelju i Inženjeru.</t>
  </si>
  <si>
    <t>Projekti će biti izrađeni na hrvatskom jeziku.</t>
  </si>
  <si>
    <t>Obračun po kompletu dokumentacije.</t>
  </si>
  <si>
    <t>Iskop rova za oborinski kolektor širine prema detaljima iz projekta (od 60 cm) te prema poprečnim profilima, a dubine od 70 cm do 150 cm prema niveleti uzdužnih profila u tlu "B" i "C" kategorije.</t>
  </si>
  <si>
    <t>Radovi se izvode u suhom terenu uz prisustvo podzemne vode tijekom gradnje.</t>
  </si>
  <si>
    <r>
      <t>Obračun po m</t>
    </r>
    <r>
      <rPr>
        <sz val="10"/>
        <rFont val="Calibri"/>
        <family val="2"/>
      </rPr>
      <t>³</t>
    </r>
    <r>
      <rPr>
        <sz val="10"/>
        <rFont val="Arial"/>
        <family val="0"/>
      </rPr>
      <t xml:space="preserve"> iskopanog sraslog materijala.</t>
    </r>
  </si>
  <si>
    <t>Iskop proširenja i produbljenja jarka za revizijska i slivna okna na kolektoru fekalnog cjevovoda, sa odbacivanjem iskopanog materijala 1 m od ruba jarka.</t>
  </si>
  <si>
    <t>U količine je uračunato  planiranje  dna zasunskih okana.</t>
  </si>
  <si>
    <t>Obračun po m² isplanirane površine.</t>
  </si>
  <si>
    <r>
      <t>m</t>
    </r>
    <r>
      <rPr>
        <sz val="10"/>
        <rFont val="Arial"/>
        <family val="2"/>
      </rPr>
      <t>²</t>
    </r>
  </si>
  <si>
    <t>Dobava i ugradnja pijeska za posteljicu debljine 10 cm (15 cm), krupnoće zrna do 8 mm.</t>
  </si>
  <si>
    <t>Pripremljeni materijal dovesti i nasuti do 20 (30) cm iznad tjemena cijevi, tako da se ne zatrpaju spojevi.</t>
  </si>
  <si>
    <r>
      <t>Obračun po m</t>
    </r>
    <r>
      <rPr>
        <sz val="10"/>
        <rFont val="Calibri"/>
        <family val="2"/>
      </rPr>
      <t>³</t>
    </r>
    <r>
      <rPr>
        <sz val="10"/>
        <rFont val="Arial"/>
        <family val="2"/>
      </rPr>
      <t xml:space="preserve"> ugrađenog materijala.</t>
    </r>
  </si>
  <si>
    <t>Maksimalno zrno materijala ne smije biti veće od 63 mm.</t>
  </si>
  <si>
    <t>Zatrpavanje se vrši u slojevima 20 - 30 cm, uz nabijanje.</t>
  </si>
  <si>
    <t>Tamponski sloj se sastoji od tucanika krupnoće    0-63 mm, mehanički stabiliziranog (MS=80 MN/m²).</t>
  </si>
  <si>
    <t>8.</t>
  </si>
  <si>
    <t>Nabava, dovoz i ugradba zamjenskog materijala za zasipavanje revizijskih i slivničkih okana do visine cca 30 cm ispod nivelete.</t>
  </si>
  <si>
    <t>Dobru zbijenost je potrebno postići ispod intenzivno opterećenih prometnih površina, sa slijedećim parametrima zbijenosti: modul stišljivosti, Ms = 40 [MN m-2]; stupanj zbijenosti, Sz = 98 [%].</t>
  </si>
  <si>
    <t>9.</t>
  </si>
  <si>
    <r>
      <t>Obračun po m</t>
    </r>
    <r>
      <rPr>
        <sz val="10"/>
        <rFont val="Calibri"/>
        <family val="2"/>
      </rPr>
      <t>³</t>
    </r>
    <r>
      <rPr>
        <sz val="10"/>
        <rFont val="Arial"/>
        <family val="0"/>
      </rPr>
      <t xml:space="preserve"> odvezenog materijala u sraslom stanju.</t>
    </r>
  </si>
  <si>
    <t>Nabava, doprema i ugradnja punostjenih, neomekšanih PVC-U kanalizacijskih cijevi prema HRN EN 1401-1, D250x7,3 mm, SDR34.</t>
  </si>
  <si>
    <r>
      <t>Cijevi s integriranim utičnim kolčakom i    uloženim brtvenim prstenom od sintetičnog kaučuka, prstenaste čvrstoće SN-8, SDR-34       (8 kN/m²</t>
    </r>
    <r>
      <rPr>
        <sz val="10"/>
        <rFont val="Arial"/>
        <family val="0"/>
      </rPr>
      <t>) prema HRN EN ISO 9969,  standardne duljine 2,0 - 5,0 m.</t>
    </r>
  </si>
  <si>
    <t>Cijevi polagati u rov na pripremljenu pješčanu posteljicu, na koju treba ravnomjerno nalijegati pri spajanju.</t>
  </si>
  <si>
    <t>Nabava i doprema na gradilišnu deponiju</t>
  </si>
  <si>
    <t>Nabava, doprema i ugradnja punostjenih, neomekšanih PVC-U kanalizacijskih cijevi prema HRN EN 1401-1, D110x3,2 mm, SDR34.</t>
  </si>
  <si>
    <t>Cijevi polagati u rov na pripremljenu pješčanu posteljicu, na koju treba ravnomjerno nalijegati pri spajanju na fekalni kolektor.</t>
  </si>
  <si>
    <r>
      <t>Cijevi s integriranim utičnim kolčakom i    uloženim brtvenim prstenom od sintetičnog kaučuka, prstenaste čvrstoće SN-8, SDR-34       (8 kN/m²</t>
    </r>
    <r>
      <rPr>
        <sz val="10"/>
        <rFont val="Arial"/>
        <family val="0"/>
      </rPr>
      <t>) prema HRN EN ISO 9969,  standardne duljine 2,0 -5,0 m za prespajanje kućnih priključaka.</t>
    </r>
  </si>
  <si>
    <t>Izrada križanja cijevi fekalnog kolektora s cijevi vodovode instalacije te s drugim cijevima na trasi čije moguće postojanje će se utvrditi prilikom iskopa.</t>
  </si>
  <si>
    <t>- kanalizacijska cijev mora prolaziti ispod vodovodne cijevi i drugih instalacija.</t>
  </si>
  <si>
    <t>- vodovodna i kanalizacijska cijev će se obložiti posteljicom od betona debljine 10 cm na duljini  1.0 m ispred i iza križanja pri maloj dubini    ukopa.</t>
  </si>
  <si>
    <t>Obračun po izvedenom križanju.</t>
  </si>
  <si>
    <t>Nabava i ugradnja inox tipskih poklopaca   komplet s pripadnim fiksnim okvirom.</t>
  </si>
  <si>
    <t>Kanalski poklopac je kvadratni - 60x60 cm, nosivosti B 125 kN s ispunom za kemen dolit     d= 4cm, i natpisom "K" kao proizvod ATT INOX DRAIN, svijetle dimenzije 600x600 mm, max. visine h=100 mm.</t>
  </si>
  <si>
    <t>Obračun po komadu uključujući  sve radove na ugradnji okvira, ispune od kamena.</t>
  </si>
  <si>
    <t>Prespajanje novoizgrađenog gravitacijskog fekalnog kolektora na mjestu priključnih okana te prespajanje svih kućnih priključaka na fekalni kolektor ili direktno u okno.</t>
  </si>
  <si>
    <t>U cijenu radova uračunat je sav potrebni spojni materijal, račve, spojnice, brtve te fazonski komadi koje osigurava izvođač radova.</t>
  </si>
  <si>
    <t>Obračun po komadu prespajanja u oknu ili na novi fekalni kolektor.</t>
  </si>
  <si>
    <t>prespajanje na postojeći kolektor</t>
  </si>
  <si>
    <t>prespajanje kućnih priključaka</t>
  </si>
  <si>
    <t>Ispitivanje montiranog fekalnog gravitacijskog kolektora na vodonepropusnost, u svemu      prema  priloženim tehničkim uvjetima iz projekta te pravilniku za ispitivanje kanalizacijskih kolektora.</t>
  </si>
  <si>
    <t>Obavezno voditi zapisnik o izvršenoj kontroli na vodonepropusnost.</t>
  </si>
  <si>
    <t>Obračun po m' ispitanog kolektora.</t>
  </si>
  <si>
    <t>Čišćenje i ispiranje fekalnog kolektora te    završno snimanje kamerom radi provjere propusnosti kolektora nakon kompletno dovršenih radova.</t>
  </si>
  <si>
    <t>U cijenu su uračunate manipulacije armaturama, trošak vode, sa svim potrebnim radnjama te trošak snimanja.</t>
  </si>
  <si>
    <t>Snimak kolektora predati u digitalnom zapisu investitoru.</t>
  </si>
  <si>
    <t>MONTERSKI RADOVI, UKUPNO:</t>
  </si>
  <si>
    <r>
      <t>Obračun po m</t>
    </r>
    <r>
      <rPr>
        <sz val="10"/>
        <rFont val="Arial"/>
        <family val="2"/>
      </rPr>
      <t>²</t>
    </r>
    <r>
      <rPr>
        <sz val="10"/>
        <rFont val="Arial"/>
        <family val="0"/>
      </rPr>
      <t xml:space="preserve"> površine betona.</t>
    </r>
  </si>
  <si>
    <r>
      <t>m</t>
    </r>
    <r>
      <rPr>
        <sz val="10"/>
        <rFont val="Calibri"/>
        <family val="2"/>
      </rPr>
      <t>³</t>
    </r>
  </si>
  <si>
    <t>Izrada revizijskih okana duž trase cjevovoda vodonepropusnim betonom C 30/37.</t>
  </si>
  <si>
    <t>Zidovi i temeljna ploča okana su debljine 10 cm, pokrovna 10 cm, svijetla dim okana 60×60×(80-120 cm).</t>
  </si>
  <si>
    <t>Obračun po m³ ugrađenog betona.</t>
  </si>
  <si>
    <t>Izrada priključnih revizijskih okana ispod kamenog popločenja, duž trase cjevovoda vodonepropusnim betonom C 30/37.</t>
  </si>
  <si>
    <t>Zidovi i temeljna ploča okana su debljine 10 cm, pokrovna 10 cm, svijetla dim okana 40×40×(40-60 cm).</t>
  </si>
  <si>
    <t>U stavku uključena nabava, doprema, postavljanje i skidanje oplate, pokolpac svijetlih dimenzija 40x40 cm, klasa nosivosti B125, za ispunu kamenom - dolit d=4cm, s inox okvirom.</t>
  </si>
  <si>
    <r>
      <t>Obračun po m</t>
    </r>
    <r>
      <rPr>
        <sz val="10"/>
        <rFont val="Calibri"/>
        <family val="2"/>
      </rPr>
      <t>³</t>
    </r>
    <r>
      <rPr>
        <sz val="10"/>
        <rFont val="Arial"/>
        <family val="2"/>
      </rPr>
      <t xml:space="preserve"> ugrađenog betona te ugrađenog pokopca.</t>
    </r>
  </si>
  <si>
    <t>Prije narudžbe broja pokolopaca na terenu provjeriti s nadležnim iz komunalnog poduzeća točan broj poklopaca/okana.</t>
  </si>
  <si>
    <t>U obračunu je 6 poklopaca i 6 okana.</t>
  </si>
  <si>
    <t>Na poziciji priključnog okna na popločnom kamenu ugravirati oznaku "K".</t>
  </si>
  <si>
    <t>pokolpci 40x40 cm</t>
  </si>
  <si>
    <t>beton</t>
  </si>
  <si>
    <t>Obračun po kg.</t>
  </si>
  <si>
    <r>
      <t xml:space="preserve">B 500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8</t>
    </r>
  </si>
  <si>
    <t>B 500 Q257</t>
  </si>
  <si>
    <t>Obrada otvora oko cijevi u postojećim graničnim priključnim oknima te u postojećim AB revizijskim oknima elastoplastičnim materijalom.</t>
  </si>
  <si>
    <t>Izrada cementne glazure  1:2 na unutarnjim plohama okana, u sloju debljine 1 cm te kinete u oknima.</t>
  </si>
  <si>
    <t>Prije izrade glazure i kinete potrebno je očistiti betonske površine, odstraniti sve nečistoće čeličnim četkama te površinu betona politi   vodom.</t>
  </si>
  <si>
    <t>Obračun po m² izvedene površine.</t>
  </si>
  <si>
    <t>PVC traku treba ugraditi s natpisom "FEKALNA KANALIZACIJA". nakon postavljanja zaštitnog pijeska.</t>
  </si>
  <si>
    <t>FEKALNOG KOLEKTORA</t>
  </si>
  <si>
    <t>FEKALNI KOLEKTOR, UKUPNO:</t>
  </si>
  <si>
    <t>B)</t>
  </si>
  <si>
    <t>OBORINSKI KOLEKTOR PP D458/400 mm, SN8</t>
  </si>
  <si>
    <t>SN8 PVC KANAL.CIJEV, D160X4,7 mm, SDR34</t>
  </si>
  <si>
    <t>Također, ukoliko je izvedbeni projekt izrađen od tvrtke registrirane izvan Republike Hrvatske, izvedbeni projekti moraju biti nostrificirani.</t>
  </si>
  <si>
    <t>Iskop rova za oborinski kolektor širine prema detaljima iz projekta (od 60 cm do 80 cm) te prema poprečnim profilima, a dubine od 80 cm do 160 cm prema niveleti uzdužnih profila u tlu "A" i "B" kategorije.</t>
  </si>
  <si>
    <t>Radovi se izvode u  terenu sa prisustvom podzemne vode tijekom gradnje.</t>
  </si>
  <si>
    <r>
      <t>Obračun po m</t>
    </r>
    <r>
      <rPr>
        <sz val="10"/>
        <rFont val="Arial"/>
        <family val="2"/>
      </rPr>
      <t>²</t>
    </r>
    <r>
      <rPr>
        <sz val="10"/>
        <rFont val="Arial"/>
        <family val="0"/>
      </rPr>
      <t xml:space="preserve"> isplanirane površine.</t>
    </r>
  </si>
  <si>
    <r>
      <t>Obračun po m</t>
    </r>
    <r>
      <rPr>
        <sz val="10"/>
        <rFont val="Calibri"/>
        <family val="2"/>
      </rPr>
      <t>³</t>
    </r>
    <r>
      <rPr>
        <sz val="10"/>
        <rFont val="Arial"/>
        <family val="0"/>
      </rPr>
      <t xml:space="preserve"> ugrađenog materijala.</t>
    </r>
  </si>
  <si>
    <t>Nabava, dovoz  i ugradba  zamjenskog materijala za zasipavanje revizijskih i slivničkih okana do visine cca 20 cm ispod nivelete</t>
  </si>
  <si>
    <r>
      <t>Obračun po m</t>
    </r>
    <r>
      <rPr>
        <sz val="10"/>
        <rFont val="Calibri"/>
        <family val="2"/>
      </rPr>
      <t>³</t>
    </r>
    <r>
      <rPr>
        <sz val="10"/>
        <rFont val="Arial"/>
        <family val="2"/>
      </rPr>
      <t xml:space="preserve"> odvezenog materijala u sraslom stanju.</t>
    </r>
  </si>
  <si>
    <t>Cijev mora zadovoljavati standarde: HRN EN 13476-1:2007, HRN EN 13476-3:2009 i            ISO 9001.</t>
  </si>
  <si>
    <t>Obračun po m' nabavljene i ugrađene PP korugirane cijevi  SN 8 DN/OD 458/400 mm.</t>
  </si>
  <si>
    <t>Nabava i doprema montažnih segmentnih teleskopskih polipropilenskih (PP) okana za kanalizaciju DN800 (unutarnji promjer minimalno 800 [mm]).</t>
  </si>
  <si>
    <t>Okna moraju biti sastavljena od brizganih   dijelova.</t>
  </si>
  <si>
    <t>Okna se ugrađuju u tlo s podzemnim vodama do 6 [m] dubine.</t>
  </si>
  <si>
    <t>Okna se sastoje iz PP baze sa izvedenom kinetom i zavarenim adapterima, orebrenih PP prstena sa brtvama (ne cijevi) te PP konusa koji omogućava suženje unutarnjeg promjera na 630 [mm].</t>
  </si>
  <si>
    <t>Konus treba biti ispitan na tlačno opterećenje do 90 [kN].</t>
  </si>
  <si>
    <t>Dno okna je sastavljeno od dva nosiva sloja, tvornički zavarenih, s posebnom nosivom troslojnom rebrastom strukturom iznutra, te ravnim dnom cijelim promjerom okna.</t>
  </si>
  <si>
    <t>Na vrh konusa se montira brtva s teleskopskim adapterom, koji spriječava oštećenja kod slijeganja prometnice.</t>
  </si>
  <si>
    <t>Horizontalni lomovi nivelete trebaju biti isključivo unutar okna.</t>
  </si>
  <si>
    <t>Okna imaju ugrađene stupaljke na svakih 25 [cm] koje omogućavaju silazak i izlazak, a nalaze se maksimalno 50 [cm] od vrha okna.</t>
  </si>
  <si>
    <t>Cjevovod se spaja na adaptere PP okna originalnim spojnicama i brtvama.</t>
  </si>
  <si>
    <t>Okna trebaju biti sukladna prema svim zahtjevima HRN EN 13598-2:2009.</t>
  </si>
  <si>
    <t>Okno treba biti ispitano i vodonepropusno u skladu s normom HRN EN 1277.</t>
  </si>
  <si>
    <t>Obodna čvrstoča treba biti ispitana prema HRN EN ISO 9969.</t>
  </si>
  <si>
    <t>Stupaljke trebaju biti ispitane prema EN 13101.</t>
  </si>
  <si>
    <t>Brtveni elementi moraju biti u skladu s HRN EN 681-1.</t>
  </si>
  <si>
    <t>Proračunom je potrebno dokazati otpornost     okna na djelovanje uzgona bez dodatnog betoniranja.</t>
  </si>
  <si>
    <t>Okna su prosječne visine 1,5 [m].</t>
  </si>
  <si>
    <t>Po završenom zbijanju potrebno je da konusnivni dio promjera 630 mm viri za najviše 5 cm iznad nivoa gornjeg nosivog sloja.</t>
  </si>
  <si>
    <t>Armirano betonski distribucijski prsten polaže se direktno na nosivi sloj ili na betonsku pologu debljine cca 10-15 cm.</t>
  </si>
  <si>
    <t>Okna DN800/DN400, h=1,5 m, 1 ULAZ mm</t>
  </si>
  <si>
    <t>Okna DN800/DN400, h=3,0 m, 1 ULAZ mm</t>
  </si>
  <si>
    <t>Nabava, doprema i ugradnja punostjenih, neomekšanih PVC-U kanalizacijskih cijevi prema HRN EN 1401-1, SDR34.</t>
  </si>
  <si>
    <t>Cijevi s integriranim utičnim kolčakom i uloženim brtvenim prstenom od sintetičnog kaučuka, prstenaste čvrstoće SN-8, SDR-34 (8 kN/m2) prema HRN EN ISO 9969,  standardne duljine 1,0 - 5,0 m.</t>
  </si>
  <si>
    <t>Cijevi polagati u rov na pripremljenu pješčanu posteljicu, na koju treba ravnomjerno nalijegati pri spajanju na oborinski kolektor.</t>
  </si>
  <si>
    <t>Obračun po m' nabavljene i ugrađene cijevi SN8 PVC KANAL.CIJEV, D160X4,7 mm, SDR34.</t>
  </si>
  <si>
    <t>Dobava i ugradnja PipeLIife PVC spojnica, koljena, revizija i sl. za izvedbu cjevovoda oborinske odvodnje DN 160 mm (SN4).</t>
  </si>
  <si>
    <t>Obračun po ugrađenom komadu.</t>
  </si>
  <si>
    <t>PVC KOLJENO D160 mm/45°</t>
  </si>
  <si>
    <t>PVC DVOSTRANA SPOJNICA D160 mm</t>
  </si>
  <si>
    <t>Izrada križanja cijevi oborinskog kolektora s cijevi vodovodne instalacije te s drugim cijevima na trasi čije moguće postojanje će se utvrditi prilikom iskopa.</t>
  </si>
  <si>
    <t>- oborinska cijev mora prolaziti ispod vodovodne i kanalizacijske cijevi i drugih instalacija.</t>
  </si>
  <si>
    <t>- vodovodna i kanalizacijska cijev će se       obložiti posteljicom od betona debljine 10 cm na duljini 1.0 m ispred i iza križanja pri maloj dubini ukopa.</t>
  </si>
  <si>
    <t>Nabava i ugradnja inox tipskih plinotijesnih poklopaca komplet s pripadnim fiksnim okvirom.</t>
  </si>
  <si>
    <t>Kanalski poklopac je kvadratni, nosivosti B 125 kN s kamenom ispunom (dolit d=4 cm)  i natpisom "O" kao proizvod ATT INOX DRAIN ili jednakovrijedan, poklopac nehrđajući čelik, max. visine h=100 mm.</t>
  </si>
  <si>
    <t>Obračun po komadu poklopac svijetlo 60x60 cm.</t>
  </si>
  <si>
    <t>Nabava, doprema i postavljanje tipskih lijevanoželjeznih poklopaca  dimenzija DN 600 mm, okrugli nosivosti D400 prema projektu kao proizvod VIATOP - neventilirajući okrugli - PAM ili jednakovrijedan.</t>
  </si>
  <si>
    <t>Kvaliteta materijala i radova u svemu prema projektu i važećim propisima.</t>
  </si>
  <si>
    <t>U obračunu je poklopac komplet s pripadnim fiksnim okvirom.</t>
  </si>
  <si>
    <t>Obračun po komadu poklopac svijetlo DN 600 cm.</t>
  </si>
  <si>
    <t>Ispitivanje montiranog oborinskog gravitacijskog i tlačnog kolektora na vodonepropusnost, u svemu prema  priloženim tehničkim uvjetima iz projekta te pravilniku za ispitivanje kanalizacijskih kolektora.</t>
  </si>
  <si>
    <t>Obračun po m' gravitacijskog kolektora.</t>
  </si>
  <si>
    <t>U cijenu su uračunate sve potrebne   manipulacije, trošak vode, sa svim potrebnim radnjama.</t>
  </si>
  <si>
    <t>Izrada AB revizijskih okana duž trase cjevovoda vodonepropusnim betonom C 30/37.</t>
  </si>
  <si>
    <t>U stavku uključena nabava i doprema te ugradnja potrebnog materijala, postavljanje i skidanje oplate te montaža poklopca.</t>
  </si>
  <si>
    <r>
      <t>Obračun po m</t>
    </r>
    <r>
      <rPr>
        <sz val="10"/>
        <rFont val="Calibri"/>
        <family val="2"/>
      </rPr>
      <t>³</t>
    </r>
    <r>
      <rPr>
        <sz val="10"/>
        <rFont val="Arial"/>
        <family val="0"/>
      </rPr>
      <t xml:space="preserve"> ugrađenog betona.</t>
    </r>
  </si>
  <si>
    <t>Izrada linijskog betonskog slivnog kanala-okna od vodonepropusnog betona C 30/37.</t>
  </si>
  <si>
    <t>Zidovi i temeljna ploča kanala su debljine 10 cm, svijetli poprečni presjek kanala 20×35 cm, svijetle dužine 0,9 m, 2,4 m i 0,4 m s izvedenim osloncem za kamenu rešetku od "L" inox profila 100x50 mm.</t>
  </si>
  <si>
    <t>Vanjska širina 40 cm, visina 45 cm dužina 1,1 m, 2,6 m, 0,6 m.</t>
  </si>
  <si>
    <t>U stavku uključena i ugradnja potrebnog materijala, betonsko željezo, postavljanje i skidanje oplate, ugradnja spojne cijevi DN 160 mm, montaža kamenih slivnih rešetki s prorezima 2,5 cm x 20 cm, dobava i montaža inox oslanaca te sav rad.</t>
  </si>
  <si>
    <t>Obračun po slivnom kanalu komplet.</t>
  </si>
  <si>
    <t>slivno okno-kanal, svijetle dim 20/35/40 cm  komplet</t>
  </si>
  <si>
    <t>slivno okno-kanal, svijetle dim 20/35/90 cm  komplet</t>
  </si>
  <si>
    <t>slivno okno-kanal, svijetle dim 20/35/240 cm  komplet</t>
  </si>
  <si>
    <r>
      <t xml:space="preserve">B 500 </t>
    </r>
    <r>
      <rPr>
        <sz val="10"/>
        <rFont val="Calibri"/>
        <family val="2"/>
      </rPr>
      <t>Ø</t>
    </r>
    <r>
      <rPr>
        <sz val="10"/>
        <rFont val="Arial"/>
        <family val="0"/>
      </rPr>
      <t xml:space="preserve"> 8 mm</t>
    </r>
  </si>
  <si>
    <t>B 500 Q196</t>
  </si>
  <si>
    <t>Nabava, doprema i montaža kamenih     pookrovnih  rešetki dim 30x50/h=10 cm, s prorezima svijetle veličine otvora širine min 2,5 cm, dužine 20 cm na osovinskom razmaku 3,5 cm,  od kamena dolita</t>
  </si>
  <si>
    <t>Poprečni presjek u obliku slivnika (prema projektu) ukupne dužine elementa po jednom slivnom kanalu prema specifikaciji.</t>
  </si>
  <si>
    <t>Obračun po izrađenoj i montiranoj kamenoj rešetki dim 30/50/10 cm, prema specifikaciji.</t>
  </si>
  <si>
    <t>Nabava i dobava te ugradnja bitumeniziranog nosivog sloja (BNS 22), teško. opt., d = 5,0 cm te habajućeg sloja (HS AB 11) d= 5 cm.</t>
  </si>
  <si>
    <t>Strojna izrada bitumeniziranog nosivog  sloja (BNS) i habajućeg sloja (HS) proizvedenog i ugrađenog po vrućem postupku, vrste bitumena i mješavine prema potvrđenom radnom sastavu.</t>
  </si>
  <si>
    <t>Za teško prometno opterećenje u sloju debljine HS AB11 5,0 cm + BNS22 5,0 cm.</t>
  </si>
  <si>
    <t>U cijenu je uključena ishođenje potrebnih    dozvola za prekop javne prometnice, trošak regulacije prometa te dobava prethodno strojno proizvedene mješavine od kamenog brašna, kamenog materijala i bitumena kao veziva,  nazivne veličine najvećeg zrna, vrste kamenog materijala i granulometrijskog sastava prema odredbama i u skladu prema OTU, te utovar, prijevoz, i strojna ugradba (razastiranje i   zbijanje).</t>
  </si>
  <si>
    <t>BETONSKI I ASFALTERSKI RADOVI, UKUPNO:</t>
  </si>
  <si>
    <t>Zazidavanje otvora oko cijevi u postojećim graničnim priključnim oknima te u postojećim    AB revizijskim oknima elastoplastičnim materijalom.</t>
  </si>
  <si>
    <t>Izrada cementne glazure 1:2 na unutarnjim plohama okana, u sloju debljine 1 cm.</t>
  </si>
  <si>
    <r>
      <t>Obračun po m</t>
    </r>
    <r>
      <rPr>
        <sz val="10"/>
        <rFont val="Arial"/>
        <family val="2"/>
      </rPr>
      <t>²</t>
    </r>
    <r>
      <rPr>
        <sz val="10"/>
        <rFont val="Arial"/>
        <family val="0"/>
      </rPr>
      <t xml:space="preserve"> izvedene površine.</t>
    </r>
  </si>
  <si>
    <t>Radovi na razgradnji postojećeg kamenog obalnog zida na mjestu ispusta oborinskog kolektora u more s odlaganjem kamenih blokova u stranu za ponovnu ugradnju.</t>
  </si>
  <si>
    <t>U cjenu je uključena razgradnja uz upotrebu stroja i ručnih kompresorskih alata.</t>
  </si>
  <si>
    <t>Kameni obalni zid je debljine cca 40 cm s betonskom nosivom konstrukcijom d=30 cm.</t>
  </si>
  <si>
    <r>
      <t>Obračun po m</t>
    </r>
    <r>
      <rPr>
        <sz val="10"/>
        <rFont val="Arial"/>
        <family val="2"/>
      </rPr>
      <t>²</t>
    </r>
    <r>
      <rPr>
        <sz val="10"/>
        <rFont val="Arial"/>
        <family val="0"/>
      </rPr>
      <t xml:space="preserve"> razgrađenog zida.</t>
    </r>
  </si>
  <si>
    <t>Nabava i dobava materijala za sanaciju obalnog zida na mjestu ispusta oborinskog kolektora u more.</t>
  </si>
  <si>
    <t>U cijenu je uklječen sav materijal, svi radovi na ponovnoj ugradnji i obradi zida.</t>
  </si>
  <si>
    <t>U cijenu je uključena dobava novog kamena 30% u odnosu na površinu koja se razgrađuje odnosno ponovno obrađuje, izrada AB nosivog zida te ugradnja armature 80 kg/m3 betona.</t>
  </si>
  <si>
    <t>sanacija obalnog zida</t>
  </si>
  <si>
    <t>Izrada kinete od betona C 25/30 te cementne glazure 1:2 završno, u sloju debljine 1 cm.</t>
  </si>
  <si>
    <t>Obračun po komadu izvedene kinete u oknu.</t>
  </si>
  <si>
    <t>Izrada prespajanja spojnih cijevi od linijskog AB kanala do revizijskog okna.</t>
  </si>
  <si>
    <t>U cijeni je uračunato prespajanje cijevi DN 160 mm, te sav potrebni materijal za vodotijesno brtvljenje.</t>
  </si>
  <si>
    <t>Obračun po komadu izvedenog prespajanja.</t>
  </si>
  <si>
    <t>Izvedba armirano-betonskih rasteretnih ploča betonom C30/37 prema projektu.</t>
  </si>
  <si>
    <t>Stavka uključuje sve potrebne radove -    betonske, armiranobetonske, zidarske, tesarske i dr.</t>
  </si>
  <si>
    <t>Uključena je izrada, postava i skidanje oplate.</t>
  </si>
  <si>
    <t>Beton ugrađivati pomoću pervibratora, a pripremiti ga i njegovati prema TPBK.</t>
  </si>
  <si>
    <t>U jediničnoj cijeni stavke obuhvaćeni su svi potrebni materijali, radovi, pomoćna sredstva i transport za kompletnu izvedbu.</t>
  </si>
  <si>
    <t>Obračun po komadu kompletno izvedene rasteretne AB ploče prema mjerama iz projekta.</t>
  </si>
  <si>
    <t>OBORINSKOG KOLEKTORA</t>
  </si>
  <si>
    <t>C)</t>
  </si>
  <si>
    <t>VODOOPSKRBNI CJEVOVOD PEHD DN 110×10 mm</t>
  </si>
  <si>
    <t>OBVEZUJUĆI UVJETI:</t>
  </si>
  <si>
    <t>UVOD</t>
  </si>
  <si>
    <t>Na osnovu ovog Troškovnika Izvođač radova će nabaviti i ugraditi potrebnu opremu te izvesti odgovarajuće</t>
  </si>
  <si>
    <t>radove. Sve radove izvesti prema opisu pojedinih stavki troškovnika. Ako neka stavka ima nedovoljan ili</t>
  </si>
  <si>
    <t>nerazumljiv tekst onda vrijedi da svaki započeti tekst pojedine stavke znači kompletu izradu te stavke i to:</t>
  </si>
  <si>
    <t>nabava i ugradnja materijala ili opreme, svi prenosi, prijevozi i odvozi do deponije na kopnu ili otoku koju</t>
  </si>
  <si>
    <t>izvođač osigurava o svom trošku.</t>
  </si>
  <si>
    <t>U cijenu svake stavke moraju biti uračunate i sve pomoćne konstrukcije za izvođenje radova, kao</t>
  </si>
  <si>
    <t>kompletna izrada potrebitih skela, ograda, zaštita okolnih objekata i suhozida, stalno održavanje i</t>
  </si>
  <si>
    <t>čišćenje gradilišta, sa odvozom šuta, te konačno potpuno čišćenje gradilišta. Osiguranje deponije za</t>
  </si>
  <si>
    <t>materijal i opremu te prostora za organizaciju i smještaj gradilišta je u obvezi i o trošku Izvođača radova.</t>
  </si>
  <si>
    <t>VODOVODNE CIJEVI</t>
  </si>
  <si>
    <t>PN 10; C=1,25 (PN 8; C=1,6).</t>
  </si>
  <si>
    <t>Vodovodne cijevi su od polietilena PE100 prema HRN EN 12201-2, DIN 8074, ISO 4427-2, SDR 17</t>
  </si>
  <si>
    <t>Spajanje cijevi je elektrofuzijskim spojnicama.</t>
  </si>
  <si>
    <t>ARMATURE I FAZONSKI KOMADI</t>
  </si>
  <si>
    <t>Spoj armatura i fazonskih komada međusobno, je prirubnički spoj s INOX  vijcima.</t>
  </si>
  <si>
    <t>Armature i fazonski komadi izrađeni iz nodularnog lijeva (GGG 400 prema DIN 1693) i u cjelosti zaštićene</t>
  </si>
  <si>
    <t>protiv korozije slojem epoksidne smole minimalne debljine 250 µm (prema DIN 30677 – T2) namijenjene</t>
  </si>
  <si>
    <t>za podzemnu ugradnju . Otvaranje i zatvaranje zasuna je s ručnim kolom te s teleskopskim ugradbenim</t>
  </si>
  <si>
    <t>garniturma spajane navojnim spojem na gornji dio zasuna Tvorničko jamstvo u trajanju od minimalno 5</t>
  </si>
  <si>
    <t>godina. Radni tlak 16 bara.</t>
  </si>
  <si>
    <t>ZASUNI</t>
  </si>
  <si>
    <t>Vreteno iz nehrđajućeg čelika St 1.4021 a navoj vretena izrađen valjanjem. Uležištenje vretena je pomoću</t>
  </si>
  <si>
    <t>kliznih ploča a za dimenzije preko DN 200 uležištenje vretena s valjnim ležajevima. Brtve vretena trebaju</t>
  </si>
  <si>
    <t>biti obostrano uležištene u nerđajući materijal (prema DIN 3547 - T1) a protupovratna brtva prema ISO</t>
  </si>
  <si>
    <t>7259. Zaporni klin od nodularnog lijeva GGG 400, potpuno vulkaniziran iznutra i izvana, s otvorom za</t>
  </si>
  <si>
    <t>drenažu.</t>
  </si>
  <si>
    <t>Vođenje vretena armatura u tri točke s dvije vodilice klina radi smanjuje moment otvaranja i zatvaranja</t>
  </si>
  <si>
    <t>zasuna a matica klina s povećanom duljinom navoja radi prijenosa velikih momentna opterećenja (prema</t>
  </si>
  <si>
    <t>EN 1171). Vijci kućišta trebaju biti upušteni i potpuno zaštićeni protiv korozije. Zasuni u kombi armaturama</t>
  </si>
  <si>
    <t>moraju biti istih karakteristika kao i prolazni zasuni. Armature moraju imati mogućnost naknadne ugradnje</t>
  </si>
  <si>
    <t>elektromotornog pogona na standarni gornji dio zasuna. Tvorničko jamstvo u trajanju od minimalno 5 godina.</t>
  </si>
  <si>
    <t>Radni tlak 16 bara.</t>
  </si>
  <si>
    <t>Obračun po m' trase PEHD DN110X10 mm, PN 16.</t>
  </si>
  <si>
    <t>Iskolčenje postojeće instalacije prema situaciji i podacima nadležnih službi.</t>
  </si>
  <si>
    <t>Izrada Izvedbenog projekata za sve radove obuhvaćene ovim troškovnikom, a sve u skladu s glavnim projektima i pripadajućim potvrdama glavnih projekata te sukladno odabranoj  tehnologiji izvođenja radova Izvođača i odabranoj opremi.</t>
  </si>
  <si>
    <t>Iskop rova za vodoopskrbni cjevovod širine 50 cm prema poprečnim profilima, a dubine prema niveleti uzdužnih profila u tlu "B" i "C kategorije.</t>
  </si>
  <si>
    <t>Tamponski sloj se sastoji od tucanika krupnoće 0-63 mm, mehanički stabiliziranog (MS=40 MN/m²).</t>
  </si>
  <si>
    <t>Nabava, dobava i ugradnja PEHD PE 100, SDR 11, PN 16, D110x10,0 mm.</t>
  </si>
  <si>
    <t>Cijevi se isporučuju u palicama u duljini od 12 m.</t>
  </si>
  <si>
    <t>Spajanje cijevi je sučeono ili elektrofuzijskim spojnicama koje su uključene u cijenu.</t>
  </si>
  <si>
    <t>Nabava, dobava i ugradnja PEHD PE 100, SDR 17, PN 10, D32x2,0 mm.</t>
  </si>
  <si>
    <t>Cijevi se isporučuju u palicama u duljini od 100 m kolut.</t>
  </si>
  <si>
    <t>Cijevi za priključke dopremljene  na  gradilište moraju imati ateste.</t>
  </si>
  <si>
    <t>Ugradnja lijevano-željeznih tipskih uličnih ventilskih kapa d=60 mm u zasunskim oknima i kućnim priključcima.</t>
  </si>
  <si>
    <t>Nabava i ugradnja inox tipskih poklopaca komplet s pripadnim fiksnim okvirom.</t>
  </si>
  <si>
    <t>Kanalski poklopac je kvadratni - svijetli otvor 60x60 cm, nosivosti B 125 kN s kamenom ispunom (dolit d=4 cm, sukladno konzervatorskim smjernicama) i natpisom "V" kao proizvod ATT INOX DRAIN, poklopac INOX, visine h=100 mm (max).</t>
  </si>
  <si>
    <t>Nabava, doprema transport i montaža lijevano željeznih željeznih fazonskih komada i armatura za radni tlak 10 bara, kompletno s priborom i opremom za spajanje, zaštitom i premazom koja omogućava direktnu ugradnju u tlo.</t>
  </si>
  <si>
    <t>EBS DN 80 /PHD 110</t>
  </si>
  <si>
    <t>EVX DN 80- kao HAWLE ili jednakovrijedan</t>
  </si>
  <si>
    <t>EL. OBUJM./VENTIL. D110/32 , KIT, SDR11K</t>
  </si>
  <si>
    <t>UG. GARN. ZA PE-KUGL. SLAVINU, H=0,75-1,10 m</t>
  </si>
  <si>
    <t>PRIJELAZNI KOMAD PE/MJED, 32/MS R1", SDR11</t>
  </si>
  <si>
    <t>INOX. 600x600/C 125  "V" - s ispunom</t>
  </si>
  <si>
    <t>EL. SPOJNICA D110, SDR11</t>
  </si>
  <si>
    <t>TULJAK PE100, D110, SDR11</t>
  </si>
  <si>
    <t>SL. PRIRUBNICA PP-V, D110, PN10</t>
  </si>
  <si>
    <t>VIJCI INOX M16/70mm</t>
  </si>
  <si>
    <t>GUMA U PLOČI  d=3 mm</t>
  </si>
  <si>
    <t>Prespajanje izvodi izvođača radova uz nadzor lokaalnog kom. poduzeća.</t>
  </si>
  <si>
    <t>U cijenu radova uračunat je sav potrebni spojni materijal te armature i fazonski komadi koje osigurava izvođač radova.</t>
  </si>
  <si>
    <t>Zidovi i temeljne ploče okana su debljine 10 cm, pokrovne 10 cm.</t>
  </si>
  <si>
    <r>
      <t xml:space="preserve">GA 240/360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6</t>
    </r>
  </si>
  <si>
    <r>
      <t xml:space="preserve">RA 400/500 </t>
    </r>
    <r>
      <rPr>
        <sz val="10"/>
        <rFont val="Calibri"/>
        <family val="2"/>
      </rPr>
      <t>Ø</t>
    </r>
    <r>
      <rPr>
        <sz val="10"/>
        <rFont val="Arial"/>
        <family val="0"/>
      </rPr>
      <t xml:space="preserve"> 8</t>
    </r>
  </si>
  <si>
    <r>
      <t xml:space="preserve">RA 400/500 </t>
    </r>
    <r>
      <rPr>
        <sz val="10"/>
        <rFont val="Calibri"/>
        <family val="2"/>
      </rPr>
      <t>Ø</t>
    </r>
    <r>
      <rPr>
        <sz val="10"/>
        <rFont val="Arial"/>
        <family val="0"/>
      </rPr>
      <t xml:space="preserve"> 10</t>
    </r>
  </si>
  <si>
    <r>
      <t xml:space="preserve">RA 400/500 </t>
    </r>
    <r>
      <rPr>
        <sz val="10"/>
        <rFont val="Calibri"/>
        <family val="2"/>
      </rPr>
      <t>Ø</t>
    </r>
    <r>
      <rPr>
        <sz val="10"/>
        <rFont val="Arial"/>
        <family val="0"/>
      </rPr>
      <t xml:space="preserve"> 12</t>
    </r>
  </si>
  <si>
    <t>Zazidavanje otvora oko cijevi u oknima od elastoplastičnog materijala s time da se izradi obruč debljine 5 cm od grundirane kudelje ili kamene vune da bi se omogućio rad cijevi.</t>
  </si>
  <si>
    <t>Izrada cementne glazure 1:2 na unutarnjim plohama okana, u sloju debljine 2 cm.</t>
  </si>
  <si>
    <t>VODOOPSKRBNOG CJEVOVODA</t>
  </si>
  <si>
    <t>D)</t>
  </si>
  <si>
    <t>ZAVRŠNI RADOVI NA POPLOČAVANJU</t>
  </si>
  <si>
    <t>Iskolčenje trase sa obilježavanjem osi poprečnih presjeka i visinskim točkama.</t>
  </si>
  <si>
    <t>Pažljivo skidanje postojećeg kamenog opločenja trga i ulice Sv. Barbare, čišćenje i deponiranje na mjesto koje odredi nadzorni inženjer.</t>
  </si>
  <si>
    <t>Obračun po m² skinutog popločenja.</t>
  </si>
  <si>
    <t>Površinski iskop u sloju debljine 30 cm.</t>
  </si>
  <si>
    <t>Rad obuhvaća površinski iskop, utovar i odvoz materijala B kategorije na deponiju izvođača.</t>
  </si>
  <si>
    <r>
      <t>Obračun po m</t>
    </r>
    <r>
      <rPr>
        <sz val="10"/>
        <rFont val="Calibri"/>
        <family val="2"/>
      </rPr>
      <t>³</t>
    </r>
    <r>
      <rPr>
        <sz val="10"/>
        <rFont val="Arial"/>
        <family val="0"/>
      </rPr>
      <t xml:space="preserve"> iskopanog materijala u sraslom stanju.</t>
    </r>
  </si>
  <si>
    <t>Izrada nosivog sloja od mehanički zbijenog drobljenog kamenog materijala.</t>
  </si>
  <si>
    <t>Rad obuhvaća dobavu, dopremu, razastiranje i zbijanje drobljenog kamenog materijala 0/63mm u sloju debljine15 cm.</t>
  </si>
  <si>
    <t>MS veće od 40 MN/m²</t>
  </si>
  <si>
    <r>
      <t>Obračun po m</t>
    </r>
    <r>
      <rPr>
        <sz val="10"/>
        <rFont val="Calibri"/>
        <family val="2"/>
      </rPr>
      <t>³</t>
    </r>
    <r>
      <rPr>
        <sz val="10"/>
        <rFont val="Arial"/>
        <family val="0"/>
      </rPr>
      <t xml:space="preserve"> ugrađenog materijala u sraslom stanju.</t>
    </r>
  </si>
  <si>
    <t>Izrada rubnog popločenja Trga štokovanim kamenim   pločama.</t>
  </si>
  <si>
    <t>Širina kamenih ploča 60 cm, dužina cca 100 cm.</t>
  </si>
  <si>
    <t>Popločavanje Trga novim štokovanim kamenim pločama.</t>
  </si>
  <si>
    <t>Širina kamenih ploča cca 33 cm, dužina slobodno.</t>
  </si>
  <si>
    <r>
      <t>Obračun po m</t>
    </r>
    <r>
      <rPr>
        <sz val="10"/>
        <rFont val="Arial"/>
        <family val="2"/>
      </rPr>
      <t>² stvarno popločene površine.</t>
    </r>
  </si>
  <si>
    <t>Popločavanje Ulice Sv. Barbare ranije uklonjenim i štokovanim kamenim pločama.</t>
  </si>
  <si>
    <t>ZAVRŠNIH RADOVA NA POPLOČAVANJU</t>
  </si>
  <si>
    <t>ZAVRŠNI RADOVI NA POPLOČAVANJU, UKUPNO:</t>
  </si>
  <si>
    <t>VODOOPSKRBNI CJEVOVOD</t>
  </si>
  <si>
    <t>Uklanjanje postojećih kamenih skalina i deponiranje na mjesto koje odredi nadzorni inženjer.</t>
  </si>
  <si>
    <t>Obračun po m'</t>
  </si>
  <si>
    <t>Postavljanje ranije uklonjenih kamenih skalina.</t>
  </si>
  <si>
    <t>Izrada sloja kamene čistoće debljine 2 cm.</t>
  </si>
  <si>
    <t>Rad obuhvaća dobavu i dopremu materijala te razastiranje i zbijanje sloja kamene čistoće debljine 2 cm na tamponskom sloju, kao podloga za izvedbu popločenja.</t>
  </si>
  <si>
    <t>Rad obuhvaća dobavu i dopremu materijala te izradu rubnog popločenja Trga štokovanim kamenim pločama od dolita debljine 6 cm u polusuhom cementnom mortu 1:3, debljine 10    cm.</t>
  </si>
  <si>
    <t>Rad obuhvaća dobavu i dopremu materijala te izradu popločenja Trga novim štokovanim kamenim pločama od dolita debljine 6 cm u polusuhom cementnom mortu 1:3, debljine 10    cm.</t>
  </si>
  <si>
    <t>Rad obuhvaća dobavu i dopremu materijala te izradu popločenja Ulice Sv. Barbare ranije uklonjenim štokovanim kamenim pločama od dolita debljine 6 cm u polusuhom cementnom mortu 1:3, debljine 10 cm.</t>
  </si>
  <si>
    <t>Fugiranje sljubnica.</t>
  </si>
  <si>
    <t>Rad obuhvaća dobavu i dopremu materijala te fugiranje sljubnica tekućim mortom od bijelog cementa 1:2.</t>
  </si>
  <si>
    <t>E)</t>
  </si>
  <si>
    <t>ARHEOLOŠKI NADZOR</t>
  </si>
  <si>
    <t xml:space="preserve">1. </t>
  </si>
  <si>
    <t>mj</t>
  </si>
  <si>
    <t>Povremeni arheološki nadzor nad izvođenjem radova na izmjeni instalacija u ulici Sv.Barbare u Korčuli.</t>
  </si>
  <si>
    <t>ARHEOLOŠKI NADZOR UKUPNO</t>
  </si>
  <si>
    <t xml:space="preserve">Obračun po mjesecu. </t>
  </si>
  <si>
    <t>Izvodi distributer</t>
  </si>
  <si>
    <t>Osigurava investitor</t>
  </si>
  <si>
    <t>Jed.mjere</t>
  </si>
  <si>
    <t>Količina</t>
  </si>
  <si>
    <t>Jed.cijena</t>
  </si>
  <si>
    <t>Ukupna cijena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</si>
</sst>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00"/>
    <numFmt numFmtId="167" formatCode="&quot;Da&quot;;&quot;Da&quot;;&quot;Ne&quot;"/>
    <numFmt numFmtId="168" formatCode="&quot;Istina&quot;;&quot;Istina&quot;;&quot;Laž&quot;"/>
    <numFmt numFmtId="169" formatCode="&quot;Uključeno&quot;;&quot;Uključeno&quot;;&quot;Isključeno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00"/>
    <numFmt numFmtId="175" formatCode="#,##0\ _k_n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1" applyNumberFormat="0" applyFont="0" applyAlignment="0" applyProtection="0"/>
    <xf numFmtId="0" fontId="2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2" applyNumberFormat="0" applyAlignment="0" applyProtection="0"/>
    <xf numFmtId="0" fontId="26" fillId="27" borderId="3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justify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4" fontId="3" fillId="0" borderId="0" xfId="0" applyNumberFormat="1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justify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 quotePrefix="1">
      <alignment horizontal="justify"/>
    </xf>
    <xf numFmtId="0" fontId="0" fillId="0" borderId="0" xfId="0" applyFont="1" applyAlignment="1" quotePrefix="1">
      <alignment horizontal="left"/>
    </xf>
    <xf numFmtId="4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 horizont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3"/>
  <sheetViews>
    <sheetView showZeros="0" tabSelected="1" zoomScaleSheetLayoutView="100" workbookViewId="0" topLeftCell="A1">
      <selection activeCell="G10" sqref="G10"/>
    </sheetView>
  </sheetViews>
  <sheetFormatPr defaultColWidth="9.140625" defaultRowHeight="12.75"/>
  <cols>
    <col min="1" max="1" width="5.57421875" style="9" bestFit="1" customWidth="1"/>
    <col min="2" max="2" width="42.140625" style="1" bestFit="1" customWidth="1"/>
    <col min="3" max="3" width="2.421875" style="0" bestFit="1" customWidth="1"/>
    <col min="4" max="4" width="8.57421875" style="2" customWidth="1"/>
    <col min="5" max="5" width="11.7109375" style="3" bestFit="1" customWidth="1"/>
    <col min="6" max="6" width="10.140625" style="3" bestFit="1" customWidth="1"/>
    <col min="7" max="7" width="15.140625" style="3" bestFit="1" customWidth="1"/>
    <col min="9" max="9" width="11.7109375" style="0" bestFit="1" customWidth="1"/>
  </cols>
  <sheetData>
    <row r="1" ht="12.75">
      <c r="E1" s="2"/>
    </row>
    <row r="2" spans="1:7" s="6" customFormat="1" ht="12.75">
      <c r="A2" s="8" t="s">
        <v>165</v>
      </c>
      <c r="B2" s="16" t="s">
        <v>164</v>
      </c>
      <c r="D2" s="4"/>
      <c r="E2" s="7"/>
      <c r="F2" s="7"/>
      <c r="G2" s="7"/>
    </row>
    <row r="3" spans="4:7" ht="12.75">
      <c r="D3" s="2" t="s">
        <v>455</v>
      </c>
      <c r="E3" s="40" t="s">
        <v>456</v>
      </c>
      <c r="F3" s="40" t="s">
        <v>457</v>
      </c>
      <c r="G3" s="40" t="s">
        <v>458</v>
      </c>
    </row>
    <row r="4" spans="1:7" s="6" customFormat="1" ht="12.75">
      <c r="A4" s="8" t="s">
        <v>44</v>
      </c>
      <c r="B4" s="5" t="s">
        <v>40</v>
      </c>
      <c r="D4" s="4"/>
      <c r="E4" s="7"/>
      <c r="F4" s="7"/>
      <c r="G4" s="7"/>
    </row>
    <row r="6" spans="1:2" ht="63.75">
      <c r="A6" s="9" t="s">
        <v>34</v>
      </c>
      <c r="B6" s="1" t="s">
        <v>166</v>
      </c>
    </row>
    <row r="7" spans="2:7" ht="12.75">
      <c r="B7" s="1" t="s">
        <v>16</v>
      </c>
      <c r="D7" s="2" t="s">
        <v>43</v>
      </c>
      <c r="E7" s="3">
        <v>63</v>
      </c>
      <c r="G7" s="3">
        <f>E7*F7</f>
        <v>0</v>
      </c>
    </row>
    <row r="9" spans="1:2" ht="38.25">
      <c r="A9" s="9" t="s">
        <v>36</v>
      </c>
      <c r="B9" s="1" t="s">
        <v>18</v>
      </c>
    </row>
    <row r="10" spans="2:7" ht="12.75">
      <c r="B10" s="1" t="s">
        <v>127</v>
      </c>
      <c r="D10" s="2" t="s">
        <v>19</v>
      </c>
      <c r="E10" s="3">
        <v>1</v>
      </c>
      <c r="G10" s="3">
        <f>E10*F10</f>
        <v>0</v>
      </c>
    </row>
    <row r="12" spans="1:2" ht="76.5">
      <c r="A12" s="21" t="s">
        <v>37</v>
      </c>
      <c r="B12" s="1" t="s">
        <v>170</v>
      </c>
    </row>
    <row r="13" ht="25.5">
      <c r="B13" s="1" t="s">
        <v>171</v>
      </c>
    </row>
    <row r="14" ht="38.25">
      <c r="B14" s="1" t="s">
        <v>172</v>
      </c>
    </row>
    <row r="15" ht="25.5">
      <c r="B15" s="1" t="s">
        <v>173</v>
      </c>
    </row>
    <row r="16" ht="38.25">
      <c r="B16" s="1" t="s">
        <v>174</v>
      </c>
    </row>
    <row r="17" ht="12.75">
      <c r="B17" s="1" t="s">
        <v>175</v>
      </c>
    </row>
    <row r="18" spans="2:7" ht="12.75">
      <c r="B18" s="1" t="s">
        <v>176</v>
      </c>
      <c r="D18" s="2" t="s">
        <v>19</v>
      </c>
      <c r="E18" s="3">
        <v>1</v>
      </c>
      <c r="G18" s="3">
        <f>E18*F18</f>
        <v>0</v>
      </c>
    </row>
    <row r="20" spans="1:7" s="6" customFormat="1" ht="12.75">
      <c r="A20" s="8"/>
      <c r="B20" s="5" t="s">
        <v>56</v>
      </c>
      <c r="D20" s="4"/>
      <c r="E20" s="7"/>
      <c r="F20" s="7"/>
      <c r="G20" s="7">
        <f>SUM(G6:G19)</f>
        <v>0</v>
      </c>
    </row>
    <row r="21" spans="1:7" s="6" customFormat="1" ht="12.75">
      <c r="A21" s="8"/>
      <c r="B21" s="5"/>
      <c r="D21" s="4"/>
      <c r="E21" s="7"/>
      <c r="F21" s="7"/>
      <c r="G21" s="7"/>
    </row>
    <row r="23" spans="1:7" s="6" customFormat="1" ht="12.75">
      <c r="A23" s="8" t="s">
        <v>45</v>
      </c>
      <c r="B23" s="5" t="s">
        <v>42</v>
      </c>
      <c r="D23" s="4"/>
      <c r="E23" s="7"/>
      <c r="F23" s="7"/>
      <c r="G23" s="7"/>
    </row>
    <row r="25" spans="1:2" ht="63.75">
      <c r="A25" s="9" t="s">
        <v>34</v>
      </c>
      <c r="B25" s="1" t="s">
        <v>177</v>
      </c>
    </row>
    <row r="26" ht="25.5">
      <c r="B26" s="1" t="s">
        <v>178</v>
      </c>
    </row>
    <row r="27" ht="12.75">
      <c r="B27" s="1" t="s">
        <v>69</v>
      </c>
    </row>
    <row r="28" ht="38.25">
      <c r="B28" s="1" t="s">
        <v>20</v>
      </c>
    </row>
    <row r="29" ht="25.5">
      <c r="B29" s="1" t="s">
        <v>70</v>
      </c>
    </row>
    <row r="30" ht="12.75">
      <c r="B30" s="22" t="s">
        <v>179</v>
      </c>
    </row>
    <row r="31" spans="2:7" ht="12.75">
      <c r="B31" s="28" t="s">
        <v>72</v>
      </c>
      <c r="D31" s="2" t="s">
        <v>38</v>
      </c>
      <c r="E31" s="3">
        <v>43.09</v>
      </c>
      <c r="G31" s="3">
        <f>E31*F31</f>
        <v>0</v>
      </c>
    </row>
    <row r="32" spans="2:7" ht="12.75">
      <c r="B32" s="29" t="s">
        <v>73</v>
      </c>
      <c r="D32" s="2" t="s">
        <v>38</v>
      </c>
      <c r="E32" s="3">
        <v>2.27</v>
      </c>
      <c r="G32" s="3">
        <f>E32*F32</f>
        <v>0</v>
      </c>
    </row>
    <row r="33" ht="12.75">
      <c r="B33" s="29"/>
    </row>
    <row r="34" spans="1:2" ht="51">
      <c r="A34" s="9" t="s">
        <v>36</v>
      </c>
      <c r="B34" s="22" t="s">
        <v>180</v>
      </c>
    </row>
    <row r="35" spans="2:7" ht="12.75">
      <c r="B35" s="22" t="s">
        <v>179</v>
      </c>
      <c r="D35" s="2" t="s">
        <v>38</v>
      </c>
      <c r="E35" s="3">
        <v>4</v>
      </c>
      <c r="G35" s="3">
        <f>E35*F35</f>
        <v>0</v>
      </c>
    </row>
    <row r="37" spans="1:2" ht="38.25">
      <c r="A37" s="21" t="s">
        <v>37</v>
      </c>
      <c r="B37" s="22" t="s">
        <v>75</v>
      </c>
    </row>
    <row r="38" spans="1:2" ht="12.75">
      <c r="A38" s="21"/>
      <c r="B38" s="22" t="s">
        <v>76</v>
      </c>
    </row>
    <row r="39" spans="1:2" ht="25.5">
      <c r="A39" s="21"/>
      <c r="B39" s="22" t="s">
        <v>181</v>
      </c>
    </row>
    <row r="40" spans="1:7" ht="12.75">
      <c r="A40" s="21"/>
      <c r="B40" s="22" t="s">
        <v>182</v>
      </c>
      <c r="D40" s="25" t="s">
        <v>183</v>
      </c>
      <c r="E40" s="3">
        <v>37.8</v>
      </c>
      <c r="G40" s="3">
        <f>E40*F40</f>
        <v>0</v>
      </c>
    </row>
    <row r="42" spans="1:7" ht="25.5">
      <c r="A42" s="21" t="s">
        <v>49</v>
      </c>
      <c r="B42" s="22" t="s">
        <v>184</v>
      </c>
      <c r="D42" s="2" t="s">
        <v>38</v>
      </c>
      <c r="E42" s="3">
        <v>3.78</v>
      </c>
      <c r="G42" s="3">
        <f>E42*F42</f>
        <v>0</v>
      </c>
    </row>
    <row r="44" spans="1:2" ht="51">
      <c r="A44" s="21" t="s">
        <v>50</v>
      </c>
      <c r="B44" s="22" t="s">
        <v>79</v>
      </c>
    </row>
    <row r="45" ht="25.5">
      <c r="B45" s="22" t="s">
        <v>80</v>
      </c>
    </row>
    <row r="46" ht="38.25">
      <c r="B46" s="22" t="s">
        <v>185</v>
      </c>
    </row>
    <row r="47" ht="38.25">
      <c r="B47" s="22" t="s">
        <v>82</v>
      </c>
    </row>
    <row r="48" spans="2:7" ht="12.75">
      <c r="B48" s="22" t="s">
        <v>186</v>
      </c>
      <c r="D48" s="2" t="s">
        <v>38</v>
      </c>
      <c r="E48" s="3">
        <v>20.43</v>
      </c>
      <c r="G48" s="3">
        <f>E48*F48</f>
        <v>0</v>
      </c>
    </row>
    <row r="49" ht="12.75">
      <c r="B49" s="22"/>
    </row>
    <row r="50" spans="1:2" ht="25.5">
      <c r="A50" s="21" t="s">
        <v>53</v>
      </c>
      <c r="B50" s="22" t="s">
        <v>154</v>
      </c>
    </row>
    <row r="51" ht="25.5">
      <c r="B51" s="22" t="s">
        <v>187</v>
      </c>
    </row>
    <row r="52" ht="25.5">
      <c r="B52" s="22" t="s">
        <v>188</v>
      </c>
    </row>
    <row r="53" ht="12.75">
      <c r="B53" s="22" t="s">
        <v>22</v>
      </c>
    </row>
    <row r="54" ht="25.5">
      <c r="B54" s="22" t="s">
        <v>86</v>
      </c>
    </row>
    <row r="55" spans="2:7" ht="12.75">
      <c r="B55" s="22" t="s">
        <v>186</v>
      </c>
      <c r="D55" s="2" t="s">
        <v>38</v>
      </c>
      <c r="E55" s="3">
        <v>11.74</v>
      </c>
      <c r="G55" s="3">
        <f>E55*F55</f>
        <v>0</v>
      </c>
    </row>
    <row r="56" ht="12.75">
      <c r="B56" s="22"/>
    </row>
    <row r="57" spans="1:2" ht="51">
      <c r="A57" s="21" t="s">
        <v>62</v>
      </c>
      <c r="B57" s="22" t="s">
        <v>87</v>
      </c>
    </row>
    <row r="58" ht="38.25">
      <c r="B58" s="22" t="s">
        <v>189</v>
      </c>
    </row>
    <row r="59" ht="12.75">
      <c r="B59" s="22" t="s">
        <v>88</v>
      </c>
    </row>
    <row r="60" spans="2:7" ht="12.75">
      <c r="B60" s="22" t="s">
        <v>186</v>
      </c>
      <c r="D60" s="2" t="s">
        <v>38</v>
      </c>
      <c r="E60" s="3">
        <v>7.56</v>
      </c>
      <c r="G60" s="3">
        <f>E60*F60</f>
        <v>0</v>
      </c>
    </row>
    <row r="61" ht="12.75">
      <c r="B61" s="22"/>
    </row>
    <row r="62" spans="1:2" ht="38.25">
      <c r="A62" s="21" t="s">
        <v>190</v>
      </c>
      <c r="B62" s="22" t="s">
        <v>191</v>
      </c>
    </row>
    <row r="63" ht="25.5">
      <c r="B63" s="22" t="s">
        <v>146</v>
      </c>
    </row>
    <row r="64" ht="63.75">
      <c r="B64" s="22" t="s">
        <v>147</v>
      </c>
    </row>
    <row r="65" ht="63.75">
      <c r="B65" s="22" t="s">
        <v>192</v>
      </c>
    </row>
    <row r="66" spans="2:7" ht="25.5">
      <c r="B66" s="22" t="s">
        <v>149</v>
      </c>
      <c r="D66" s="2" t="s">
        <v>38</v>
      </c>
      <c r="E66" s="3">
        <v>3.2</v>
      </c>
      <c r="G66" s="3">
        <f>E66*F66</f>
        <v>0</v>
      </c>
    </row>
    <row r="68" spans="1:2" ht="25.5">
      <c r="A68" s="21" t="s">
        <v>193</v>
      </c>
      <c r="B68" s="22" t="s">
        <v>155</v>
      </c>
    </row>
    <row r="69" ht="25.5">
      <c r="B69" s="22" t="s">
        <v>89</v>
      </c>
    </row>
    <row r="70" spans="2:7" ht="25.5">
      <c r="B70" s="22" t="s">
        <v>194</v>
      </c>
      <c r="D70" s="2" t="s">
        <v>38</v>
      </c>
      <c r="E70" s="3">
        <v>49.36</v>
      </c>
      <c r="G70" s="3">
        <f>E70*F70</f>
        <v>0</v>
      </c>
    </row>
    <row r="72" spans="1:7" s="6" customFormat="1" ht="12.75">
      <c r="A72" s="8"/>
      <c r="B72" s="5" t="s">
        <v>57</v>
      </c>
      <c r="D72" s="4"/>
      <c r="E72" s="7"/>
      <c r="F72" s="7"/>
      <c r="G72" s="7">
        <f>SUM(G25:G71)</f>
        <v>0</v>
      </c>
    </row>
    <row r="73" spans="1:7" s="6" customFormat="1" ht="12.75">
      <c r="A73" s="8"/>
      <c r="B73" s="5"/>
      <c r="D73" s="4"/>
      <c r="E73" s="7"/>
      <c r="F73" s="7"/>
      <c r="G73" s="7"/>
    </row>
    <row r="75" spans="1:7" s="6" customFormat="1" ht="12.75">
      <c r="A75" s="8" t="s">
        <v>46</v>
      </c>
      <c r="B75" s="5" t="s">
        <v>150</v>
      </c>
      <c r="D75" s="4"/>
      <c r="E75" s="7"/>
      <c r="F75" s="7"/>
      <c r="G75" s="7"/>
    </row>
    <row r="77" spans="1:2" ht="38.25">
      <c r="A77" s="9" t="s">
        <v>34</v>
      </c>
      <c r="B77" s="1" t="s">
        <v>195</v>
      </c>
    </row>
    <row r="78" ht="63.75">
      <c r="B78" s="22" t="s">
        <v>196</v>
      </c>
    </row>
    <row r="79" ht="12.75">
      <c r="B79" s="22" t="s">
        <v>134</v>
      </c>
    </row>
    <row r="80" ht="38.25">
      <c r="B80" s="22" t="s">
        <v>197</v>
      </c>
    </row>
    <row r="81" ht="12.75">
      <c r="B81" s="22" t="s">
        <v>31</v>
      </c>
    </row>
    <row r="82" spans="2:7" ht="12.75">
      <c r="B82" s="22" t="s">
        <v>198</v>
      </c>
      <c r="D82" s="2" t="s">
        <v>43</v>
      </c>
      <c r="E82" s="3">
        <v>63</v>
      </c>
      <c r="G82" s="3">
        <f>E82*F82</f>
        <v>0</v>
      </c>
    </row>
    <row r="83" spans="2:7" ht="12.75">
      <c r="B83" s="22" t="s">
        <v>135</v>
      </c>
      <c r="D83" s="25" t="s">
        <v>43</v>
      </c>
      <c r="E83" s="3">
        <v>63</v>
      </c>
      <c r="G83" s="3">
        <f>E83*F83</f>
        <v>0</v>
      </c>
    </row>
    <row r="85" spans="1:2" ht="38.25">
      <c r="A85" s="9" t="s">
        <v>36</v>
      </c>
      <c r="B85" s="1" t="s">
        <v>199</v>
      </c>
    </row>
    <row r="86" ht="76.5">
      <c r="B86" s="22" t="s">
        <v>201</v>
      </c>
    </row>
    <row r="87" ht="12.75">
      <c r="B87" s="1" t="s">
        <v>134</v>
      </c>
    </row>
    <row r="88" ht="38.25">
      <c r="B88" s="1" t="s">
        <v>200</v>
      </c>
    </row>
    <row r="89" spans="2:7" ht="12.75">
      <c r="B89" s="22" t="s">
        <v>198</v>
      </c>
      <c r="D89" s="2" t="s">
        <v>43</v>
      </c>
      <c r="E89" s="3">
        <v>18</v>
      </c>
      <c r="G89" s="3">
        <f>E89*F89</f>
        <v>0</v>
      </c>
    </row>
    <row r="90" spans="2:7" ht="12.75">
      <c r="B90" s="22" t="s">
        <v>135</v>
      </c>
      <c r="D90" s="25" t="s">
        <v>43</v>
      </c>
      <c r="E90" s="3">
        <v>18</v>
      </c>
      <c r="G90" s="3">
        <f>E90*F90</f>
        <v>0</v>
      </c>
    </row>
    <row r="91" spans="2:4" ht="12.75">
      <c r="B91" s="22"/>
      <c r="D91" s="25"/>
    </row>
    <row r="92" spans="1:4" ht="51">
      <c r="A92" s="21" t="s">
        <v>37</v>
      </c>
      <c r="B92" s="22" t="s">
        <v>202</v>
      </c>
      <c r="D92" s="25"/>
    </row>
    <row r="93" spans="2:4" ht="12.75">
      <c r="B93" s="22" t="s">
        <v>151</v>
      </c>
      <c r="D93" s="25"/>
    </row>
    <row r="94" spans="2:4" ht="25.5">
      <c r="B94" s="30" t="s">
        <v>203</v>
      </c>
      <c r="D94" s="25"/>
    </row>
    <row r="95" ht="51">
      <c r="B95" s="30" t="s">
        <v>204</v>
      </c>
    </row>
    <row r="96" spans="2:7" ht="12.75">
      <c r="B96" s="30" t="s">
        <v>205</v>
      </c>
      <c r="D96" s="25" t="s">
        <v>55</v>
      </c>
      <c r="E96" s="3">
        <v>6</v>
      </c>
      <c r="G96" s="3">
        <f>E96*F96</f>
        <v>0</v>
      </c>
    </row>
    <row r="97" spans="2:4" ht="12.75">
      <c r="B97" s="30"/>
      <c r="D97" s="25"/>
    </row>
    <row r="98" spans="1:4" ht="25.5">
      <c r="A98" s="21" t="s">
        <v>49</v>
      </c>
      <c r="B98" s="30" t="s">
        <v>206</v>
      </c>
      <c r="D98" s="25"/>
    </row>
    <row r="99" spans="2:4" ht="63.75">
      <c r="B99" s="30" t="s">
        <v>207</v>
      </c>
      <c r="D99" s="25"/>
    </row>
    <row r="100" spans="2:7" ht="25.5">
      <c r="B100" s="30" t="s">
        <v>208</v>
      </c>
      <c r="D100" s="25" t="s">
        <v>55</v>
      </c>
      <c r="E100" s="3">
        <v>8</v>
      </c>
      <c r="G100" s="3">
        <f>E100*F100</f>
        <v>0</v>
      </c>
    </row>
    <row r="101" spans="2:4" ht="12.75">
      <c r="B101" s="30"/>
      <c r="D101" s="25"/>
    </row>
    <row r="102" spans="1:4" ht="51">
      <c r="A102" s="21" t="s">
        <v>50</v>
      </c>
      <c r="B102" s="30" t="s">
        <v>209</v>
      </c>
      <c r="D102" s="25"/>
    </row>
    <row r="103" spans="2:4" ht="38.25">
      <c r="B103" s="30" t="s">
        <v>210</v>
      </c>
      <c r="D103" s="25"/>
    </row>
    <row r="104" spans="2:4" ht="25.5">
      <c r="B104" s="30" t="s">
        <v>211</v>
      </c>
      <c r="D104" s="25"/>
    </row>
    <row r="105" spans="2:7" ht="12.75">
      <c r="B105" s="30" t="s">
        <v>212</v>
      </c>
      <c r="D105" s="25" t="s">
        <v>55</v>
      </c>
      <c r="E105" s="3">
        <v>2</v>
      </c>
      <c r="G105" s="3">
        <f>E105*F105</f>
        <v>0</v>
      </c>
    </row>
    <row r="106" spans="2:7" ht="12.75">
      <c r="B106" s="30" t="s">
        <v>213</v>
      </c>
      <c r="D106" s="25" t="s">
        <v>55</v>
      </c>
      <c r="E106" s="3">
        <v>6</v>
      </c>
      <c r="G106" s="3">
        <f>E106*F106</f>
        <v>0</v>
      </c>
    </row>
    <row r="107" spans="2:4" ht="12.75">
      <c r="B107" s="30"/>
      <c r="D107" s="25"/>
    </row>
    <row r="108" spans="1:4" ht="63.75">
      <c r="A108" s="21" t="s">
        <v>53</v>
      </c>
      <c r="B108" s="30" t="s">
        <v>214</v>
      </c>
      <c r="D108" s="25"/>
    </row>
    <row r="109" spans="2:4" ht="25.5">
      <c r="B109" s="30" t="s">
        <v>136</v>
      </c>
      <c r="D109" s="25"/>
    </row>
    <row r="110" spans="2:4" ht="25.5">
      <c r="B110" s="30" t="s">
        <v>215</v>
      </c>
      <c r="D110" s="25"/>
    </row>
    <row r="111" spans="2:4" ht="12.75">
      <c r="B111" s="30" t="s">
        <v>138</v>
      </c>
      <c r="D111" s="25"/>
    </row>
    <row r="112" spans="2:7" ht="12.75">
      <c r="B112" s="30" t="s">
        <v>216</v>
      </c>
      <c r="D112" s="25" t="s">
        <v>43</v>
      </c>
      <c r="E112" s="3">
        <v>63</v>
      </c>
      <c r="G112" s="3">
        <f>E112*F112</f>
        <v>0</v>
      </c>
    </row>
    <row r="113" spans="2:4" ht="12.75">
      <c r="B113" s="30"/>
      <c r="D113" s="25"/>
    </row>
    <row r="115" spans="1:2" ht="51">
      <c r="A115" s="21" t="s">
        <v>62</v>
      </c>
      <c r="B115" s="22" t="s">
        <v>217</v>
      </c>
    </row>
    <row r="116" ht="38.25">
      <c r="B116" s="1" t="s">
        <v>218</v>
      </c>
    </row>
    <row r="117" ht="25.5">
      <c r="B117" s="1" t="s">
        <v>219</v>
      </c>
    </row>
    <row r="118" spans="2:7" ht="12.75">
      <c r="B118" s="1" t="s">
        <v>102</v>
      </c>
      <c r="D118" s="25" t="s">
        <v>43</v>
      </c>
      <c r="E118" s="3">
        <v>63</v>
      </c>
      <c r="G118" s="3">
        <f>E118*F118</f>
        <v>0</v>
      </c>
    </row>
    <row r="120" spans="1:7" s="6" customFormat="1" ht="12.75">
      <c r="A120" s="8"/>
      <c r="B120" s="5" t="s">
        <v>220</v>
      </c>
      <c r="D120" s="4"/>
      <c r="E120" s="7"/>
      <c r="F120" s="7"/>
      <c r="G120" s="7">
        <f>SUM(G77:G119)</f>
        <v>0</v>
      </c>
    </row>
    <row r="121" spans="1:7" s="6" customFormat="1" ht="12.75">
      <c r="A121" s="8"/>
      <c r="B121" s="5"/>
      <c r="D121" s="4"/>
      <c r="E121" s="7"/>
      <c r="F121" s="7"/>
      <c r="G121" s="7"/>
    </row>
    <row r="123" spans="1:7" s="6" customFormat="1" ht="12.75">
      <c r="A123" s="8" t="s">
        <v>47</v>
      </c>
      <c r="B123" s="5" t="s">
        <v>51</v>
      </c>
      <c r="D123" s="4"/>
      <c r="E123" s="7"/>
      <c r="F123" s="7"/>
      <c r="G123" s="7"/>
    </row>
    <row r="125" spans="1:2" ht="25.5">
      <c r="A125" s="9" t="s">
        <v>34</v>
      </c>
      <c r="B125" s="22" t="s">
        <v>141</v>
      </c>
    </row>
    <row r="126" ht="12.75">
      <c r="B126" s="22" t="s">
        <v>105</v>
      </c>
    </row>
    <row r="127" ht="25.5">
      <c r="B127" s="22" t="s">
        <v>106</v>
      </c>
    </row>
    <row r="128" spans="2:7" ht="12.75">
      <c r="B128" s="22" t="s">
        <v>225</v>
      </c>
      <c r="D128" s="25" t="s">
        <v>222</v>
      </c>
      <c r="E128" s="3">
        <v>1.15</v>
      </c>
      <c r="G128" s="3">
        <f>E128*F128</f>
        <v>0</v>
      </c>
    </row>
    <row r="129" ht="12.75">
      <c r="D129" s="25"/>
    </row>
    <row r="130" spans="1:4" ht="25.5">
      <c r="A130" s="21" t="s">
        <v>36</v>
      </c>
      <c r="B130" s="1" t="s">
        <v>223</v>
      </c>
      <c r="D130" s="25"/>
    </row>
    <row r="131" spans="2:4" ht="38.25">
      <c r="B131" s="1" t="s">
        <v>224</v>
      </c>
      <c r="D131" s="25"/>
    </row>
    <row r="132" spans="2:4" ht="25.5">
      <c r="B132" s="1" t="s">
        <v>108</v>
      </c>
      <c r="D132" s="25"/>
    </row>
    <row r="133" spans="2:7" ht="12.75">
      <c r="B133" s="22" t="s">
        <v>225</v>
      </c>
      <c r="D133" s="25" t="s">
        <v>222</v>
      </c>
      <c r="E133" s="3">
        <v>2.75</v>
      </c>
      <c r="G133" s="3">
        <f>E133*F133</f>
        <v>0</v>
      </c>
    </row>
    <row r="134" spans="2:4" ht="12.75">
      <c r="B134" s="22"/>
      <c r="D134" s="25"/>
    </row>
    <row r="135" spans="1:4" ht="38.25">
      <c r="A135" s="21" t="s">
        <v>37</v>
      </c>
      <c r="B135" s="22" t="s">
        <v>226</v>
      </c>
      <c r="D135" s="25"/>
    </row>
    <row r="136" spans="2:4" ht="38.25">
      <c r="B136" s="22" t="s">
        <v>227</v>
      </c>
      <c r="D136" s="25"/>
    </row>
    <row r="137" spans="2:4" ht="51">
      <c r="B137" s="22" t="s">
        <v>228</v>
      </c>
      <c r="D137" s="25"/>
    </row>
    <row r="138" spans="2:4" ht="25.5">
      <c r="B138" s="22" t="s">
        <v>229</v>
      </c>
      <c r="D138" s="25"/>
    </row>
    <row r="139" spans="2:4" ht="38.25">
      <c r="B139" s="22" t="s">
        <v>230</v>
      </c>
      <c r="D139" s="25"/>
    </row>
    <row r="140" spans="2:4" ht="12.75">
      <c r="B140" s="22" t="s">
        <v>231</v>
      </c>
      <c r="D140" s="25"/>
    </row>
    <row r="141" spans="2:4" ht="25.5">
      <c r="B141" s="22" t="s">
        <v>232</v>
      </c>
      <c r="D141" s="25"/>
    </row>
    <row r="142" spans="2:7" ht="12.75">
      <c r="B142" s="22" t="s">
        <v>233</v>
      </c>
      <c r="D142" s="25" t="s">
        <v>55</v>
      </c>
      <c r="E142" s="3">
        <v>6</v>
      </c>
      <c r="G142" s="3">
        <f>E142*F142</f>
        <v>0</v>
      </c>
    </row>
    <row r="143" spans="2:7" ht="12.75">
      <c r="B143" s="22" t="s">
        <v>234</v>
      </c>
      <c r="D143" s="25" t="s">
        <v>222</v>
      </c>
      <c r="E143" s="3">
        <v>1.9</v>
      </c>
      <c r="G143" s="3">
        <f>E143*F143</f>
        <v>0</v>
      </c>
    </row>
    <row r="144" spans="2:4" ht="12.75">
      <c r="B144" s="22"/>
      <c r="D144" s="25"/>
    </row>
    <row r="145" spans="1:4" ht="25.5">
      <c r="A145" s="21" t="s">
        <v>49</v>
      </c>
      <c r="B145" s="22" t="s">
        <v>112</v>
      </c>
      <c r="D145" s="25"/>
    </row>
    <row r="146" spans="2:4" ht="63.75">
      <c r="B146" s="22" t="s">
        <v>113</v>
      </c>
      <c r="D146" s="25"/>
    </row>
    <row r="147" spans="2:4" ht="38.25">
      <c r="B147" s="22" t="s">
        <v>114</v>
      </c>
      <c r="D147" s="25"/>
    </row>
    <row r="148" spans="2:4" ht="12.75">
      <c r="B148" s="22" t="s">
        <v>235</v>
      </c>
      <c r="D148" s="25"/>
    </row>
    <row r="149" spans="2:7" ht="12.75">
      <c r="B149" s="22" t="s">
        <v>236</v>
      </c>
      <c r="D149" s="25" t="s">
        <v>54</v>
      </c>
      <c r="E149" s="3">
        <v>200</v>
      </c>
      <c r="G149" s="3">
        <f>E149*F149</f>
        <v>0</v>
      </c>
    </row>
    <row r="150" spans="2:7" ht="12.75">
      <c r="B150" s="22" t="s">
        <v>237</v>
      </c>
      <c r="D150" s="25" t="s">
        <v>54</v>
      </c>
      <c r="E150" s="3">
        <v>300</v>
      </c>
      <c r="G150" s="3">
        <f>E150*F150</f>
        <v>0</v>
      </c>
    </row>
    <row r="152" spans="1:7" s="6" customFormat="1" ht="12.75">
      <c r="A152" s="8"/>
      <c r="B152" s="5" t="s">
        <v>58</v>
      </c>
      <c r="D152" s="4"/>
      <c r="E152" s="7"/>
      <c r="F152" s="7"/>
      <c r="G152" s="7">
        <f>SUM(G125:G151)</f>
        <v>0</v>
      </c>
    </row>
    <row r="153" spans="1:7" s="6" customFormat="1" ht="12.75">
      <c r="A153" s="8"/>
      <c r="B153" s="5"/>
      <c r="D153" s="4"/>
      <c r="E153" s="7"/>
      <c r="F153" s="7"/>
      <c r="G153" s="7"/>
    </row>
    <row r="154" spans="1:7" s="6" customFormat="1" ht="12.75">
      <c r="A154" s="8"/>
      <c r="B154" s="5"/>
      <c r="D154" s="4"/>
      <c r="E154" s="7"/>
      <c r="F154" s="7"/>
      <c r="G154" s="7"/>
    </row>
    <row r="155" spans="1:7" s="6" customFormat="1" ht="12.75">
      <c r="A155" s="8" t="s">
        <v>47</v>
      </c>
      <c r="B155" s="5" t="s">
        <v>117</v>
      </c>
      <c r="D155" s="4"/>
      <c r="E155" s="7"/>
      <c r="F155" s="7"/>
      <c r="G155" s="7"/>
    </row>
    <row r="156" spans="1:7" s="26" customFormat="1" ht="12.75">
      <c r="A156" s="21"/>
      <c r="B156" s="22"/>
      <c r="D156" s="25"/>
      <c r="E156" s="27"/>
      <c r="F156" s="27"/>
      <c r="G156" s="27"/>
    </row>
    <row r="157" spans="1:7" s="26" customFormat="1" ht="38.25">
      <c r="A157" s="21" t="s">
        <v>34</v>
      </c>
      <c r="B157" s="22" t="s">
        <v>238</v>
      </c>
      <c r="D157" s="25"/>
      <c r="E157" s="27"/>
      <c r="F157" s="27"/>
      <c r="G157" s="27"/>
    </row>
    <row r="158" spans="1:7" s="26" customFormat="1" ht="12.75">
      <c r="A158" s="21"/>
      <c r="B158" s="22" t="s">
        <v>118</v>
      </c>
      <c r="D158" s="25" t="s">
        <v>55</v>
      </c>
      <c r="E158" s="27">
        <v>8</v>
      </c>
      <c r="F158" s="27"/>
      <c r="G158" s="27">
        <f>E158*F158</f>
        <v>0</v>
      </c>
    </row>
    <row r="159" spans="1:7" s="26" customFormat="1" ht="12.75">
      <c r="A159" s="21"/>
      <c r="B159" s="22"/>
      <c r="D159" s="25"/>
      <c r="E159" s="27"/>
      <c r="F159" s="27"/>
      <c r="G159" s="27"/>
    </row>
    <row r="160" spans="1:7" s="26" customFormat="1" ht="38.25">
      <c r="A160" s="21" t="s">
        <v>36</v>
      </c>
      <c r="B160" s="22" t="s">
        <v>239</v>
      </c>
      <c r="D160" s="25"/>
      <c r="E160" s="27"/>
      <c r="F160" s="27"/>
      <c r="G160" s="27"/>
    </row>
    <row r="161" spans="1:7" s="26" customFormat="1" ht="51">
      <c r="A161" s="21"/>
      <c r="B161" s="22" t="s">
        <v>240</v>
      </c>
      <c r="D161" s="25"/>
      <c r="E161" s="27"/>
      <c r="F161" s="27"/>
      <c r="G161" s="27"/>
    </row>
    <row r="162" spans="1:7" s="26" customFormat="1" ht="12.75">
      <c r="A162" s="21"/>
      <c r="B162" s="22" t="s">
        <v>241</v>
      </c>
      <c r="D162" s="25" t="s">
        <v>39</v>
      </c>
      <c r="E162" s="27">
        <v>21.12</v>
      </c>
      <c r="F162" s="27"/>
      <c r="G162" s="27">
        <f>E162*F162</f>
        <v>0</v>
      </c>
    </row>
    <row r="163" spans="1:7" s="26" customFormat="1" ht="12.75">
      <c r="A163" s="21"/>
      <c r="B163" s="22"/>
      <c r="D163" s="25"/>
      <c r="E163" s="27"/>
      <c r="F163" s="27"/>
      <c r="G163" s="27"/>
    </row>
    <row r="164" spans="1:7" s="6" customFormat="1" ht="12.75">
      <c r="A164" s="8"/>
      <c r="B164" s="5" t="s">
        <v>120</v>
      </c>
      <c r="D164" s="4"/>
      <c r="E164" s="7"/>
      <c r="F164" s="7"/>
      <c r="G164" s="7">
        <f>SUM(G157:G163)</f>
        <v>0</v>
      </c>
    </row>
    <row r="165" spans="1:7" s="26" customFormat="1" ht="12.75">
      <c r="A165" s="21"/>
      <c r="B165" s="22"/>
      <c r="D165" s="25"/>
      <c r="E165" s="27"/>
      <c r="F165" s="27"/>
      <c r="G165" s="27"/>
    </row>
    <row r="166" spans="1:7" s="26" customFormat="1" ht="12.75">
      <c r="A166" s="21"/>
      <c r="B166" s="22"/>
      <c r="D166" s="25"/>
      <c r="E166" s="27"/>
      <c r="F166" s="27"/>
      <c r="G166" s="27"/>
    </row>
    <row r="167" spans="1:7" s="6" customFormat="1" ht="12.75">
      <c r="A167" s="8" t="s">
        <v>121</v>
      </c>
      <c r="B167" s="5" t="s">
        <v>122</v>
      </c>
      <c r="D167" s="4"/>
      <c r="E167" s="7"/>
      <c r="F167" s="7"/>
      <c r="G167" s="7"/>
    </row>
    <row r="168" spans="1:7" s="26" customFormat="1" ht="12.75">
      <c r="A168" s="21"/>
      <c r="B168" s="22"/>
      <c r="D168" s="25"/>
      <c r="E168" s="27"/>
      <c r="F168" s="27"/>
      <c r="G168" s="27"/>
    </row>
    <row r="169" spans="1:7" s="26" customFormat="1" ht="25.5">
      <c r="A169" s="21" t="s">
        <v>34</v>
      </c>
      <c r="B169" s="22" t="s">
        <v>142</v>
      </c>
      <c r="D169" s="25"/>
      <c r="E169" s="27"/>
      <c r="F169" s="27"/>
      <c r="G169" s="27"/>
    </row>
    <row r="170" spans="1:7" s="26" customFormat="1" ht="12.75">
      <c r="A170" s="21"/>
      <c r="B170" s="22" t="s">
        <v>4</v>
      </c>
      <c r="D170" s="25"/>
      <c r="E170" s="27"/>
      <c r="F170" s="27"/>
      <c r="G170" s="27"/>
    </row>
    <row r="171" spans="1:7" s="26" customFormat="1" ht="12.75">
      <c r="A171" s="21"/>
      <c r="B171" s="22" t="s">
        <v>63</v>
      </c>
      <c r="D171" s="25"/>
      <c r="E171" s="27"/>
      <c r="F171" s="27"/>
      <c r="G171" s="27"/>
    </row>
    <row r="172" spans="1:7" s="26" customFormat="1" ht="12.75">
      <c r="A172" s="21"/>
      <c r="B172" s="22" t="s">
        <v>143</v>
      </c>
      <c r="D172" s="25" t="s">
        <v>43</v>
      </c>
      <c r="E172" s="27">
        <v>63</v>
      </c>
      <c r="F172" s="27"/>
      <c r="G172" s="27">
        <f>E172*F172</f>
        <v>0</v>
      </c>
    </row>
    <row r="173" spans="1:7" s="26" customFormat="1" ht="12.75">
      <c r="A173" s="21"/>
      <c r="B173" s="22" t="s">
        <v>6</v>
      </c>
      <c r="D173" s="25" t="s">
        <v>43</v>
      </c>
      <c r="E173" s="27">
        <v>63</v>
      </c>
      <c r="F173" s="27"/>
      <c r="G173" s="27">
        <f>E173*F173</f>
        <v>0</v>
      </c>
    </row>
    <row r="174" spans="1:7" s="26" customFormat="1" ht="12.75">
      <c r="A174" s="21"/>
      <c r="B174" s="22"/>
      <c r="D174" s="25"/>
      <c r="E174" s="27"/>
      <c r="F174" s="27"/>
      <c r="G174" s="27"/>
    </row>
    <row r="175" spans="1:7" s="26" customFormat="1" ht="12.75">
      <c r="A175" s="21" t="s">
        <v>36</v>
      </c>
      <c r="B175" s="22" t="s">
        <v>7</v>
      </c>
      <c r="D175" s="25"/>
      <c r="E175" s="27"/>
      <c r="F175" s="27"/>
      <c r="G175" s="27"/>
    </row>
    <row r="176" spans="1:7" s="26" customFormat="1" ht="38.25">
      <c r="A176" s="21"/>
      <c r="B176" s="22" t="s">
        <v>242</v>
      </c>
      <c r="D176" s="25"/>
      <c r="E176" s="27"/>
      <c r="F176" s="27"/>
      <c r="G176" s="27"/>
    </row>
    <row r="177" spans="1:7" s="26" customFormat="1" ht="25.5">
      <c r="A177" s="21"/>
      <c r="B177" s="22" t="s">
        <v>8</v>
      </c>
      <c r="D177" s="25" t="s">
        <v>43</v>
      </c>
      <c r="E177" s="27">
        <v>63</v>
      </c>
      <c r="F177" s="27"/>
      <c r="G177" s="27">
        <f>E177*F177</f>
        <v>0</v>
      </c>
    </row>
    <row r="178" spans="1:7" s="26" customFormat="1" ht="12.75">
      <c r="A178" s="21"/>
      <c r="B178" s="22"/>
      <c r="D178" s="25"/>
      <c r="E178" s="27"/>
      <c r="F178" s="27"/>
      <c r="G178" s="27"/>
    </row>
    <row r="179" spans="1:7" s="6" customFormat="1" ht="12.75">
      <c r="A179" s="8"/>
      <c r="B179" s="5" t="s">
        <v>33</v>
      </c>
      <c r="D179" s="4"/>
      <c r="E179" s="7"/>
      <c r="F179" s="7"/>
      <c r="G179" s="7">
        <f>SUM(G169:G178)</f>
        <v>0</v>
      </c>
    </row>
    <row r="180" spans="1:7" s="26" customFormat="1" ht="12.75">
      <c r="A180" s="21"/>
      <c r="B180" s="22"/>
      <c r="D180" s="25"/>
      <c r="E180" s="27"/>
      <c r="F180" s="27"/>
      <c r="G180" s="27"/>
    </row>
    <row r="181" spans="1:7" s="26" customFormat="1" ht="12.75">
      <c r="A181" s="21"/>
      <c r="B181" s="22"/>
      <c r="D181" s="25"/>
      <c r="E181" s="27"/>
      <c r="F181" s="27"/>
      <c r="G181" s="27"/>
    </row>
    <row r="182" ht="12.75">
      <c r="B182" s="4" t="s">
        <v>59</v>
      </c>
    </row>
    <row r="183" ht="12.75">
      <c r="B183" s="4" t="s">
        <v>243</v>
      </c>
    </row>
    <row r="185" spans="1:7" ht="12.75">
      <c r="A185" s="9" t="s">
        <v>44</v>
      </c>
      <c r="B185" s="1" t="s">
        <v>40</v>
      </c>
      <c r="G185" s="3">
        <f>G20</f>
        <v>0</v>
      </c>
    </row>
    <row r="186" spans="1:7" ht="12.75">
      <c r="A186" s="9" t="s">
        <v>45</v>
      </c>
      <c r="B186" s="1" t="s">
        <v>42</v>
      </c>
      <c r="G186" s="3">
        <f>G72</f>
        <v>0</v>
      </c>
    </row>
    <row r="187" spans="1:7" ht="12.75">
      <c r="A187" s="9" t="s">
        <v>46</v>
      </c>
      <c r="B187" s="22" t="s">
        <v>150</v>
      </c>
      <c r="G187" s="3">
        <f>G120</f>
        <v>0</v>
      </c>
    </row>
    <row r="188" spans="1:7" ht="12.75">
      <c r="A188" s="9" t="s">
        <v>47</v>
      </c>
      <c r="B188" s="22" t="s">
        <v>51</v>
      </c>
      <c r="G188" s="3">
        <f>G152</f>
        <v>0</v>
      </c>
    </row>
    <row r="189" spans="1:7" ht="12.75">
      <c r="A189" s="21" t="s">
        <v>52</v>
      </c>
      <c r="B189" s="22" t="s">
        <v>117</v>
      </c>
      <c r="G189" s="3">
        <f>G164</f>
        <v>0</v>
      </c>
    </row>
    <row r="190" spans="1:7" ht="12.75">
      <c r="A190" s="21" t="s">
        <v>121</v>
      </c>
      <c r="B190" s="22" t="s">
        <v>122</v>
      </c>
      <c r="G190" s="3">
        <f>G179</f>
        <v>0</v>
      </c>
    </row>
    <row r="192" spans="1:7" s="6" customFormat="1" ht="12.75">
      <c r="A192" s="8"/>
      <c r="B192" s="5" t="s">
        <v>244</v>
      </c>
      <c r="D192" s="4"/>
      <c r="E192" s="7"/>
      <c r="F192" s="7"/>
      <c r="G192" s="7">
        <f>SUM(G185:G191)</f>
        <v>0</v>
      </c>
    </row>
    <row r="193" spans="1:7" s="6" customFormat="1" ht="12.75">
      <c r="A193" s="8"/>
      <c r="B193" s="5"/>
      <c r="D193" s="4"/>
      <c r="E193" s="7"/>
      <c r="F193" s="7"/>
      <c r="G193" s="7"/>
    </row>
    <row r="195" spans="1:7" s="6" customFormat="1" ht="12.75">
      <c r="A195" s="8" t="s">
        <v>245</v>
      </c>
      <c r="B195" s="16" t="s">
        <v>246</v>
      </c>
      <c r="D195" s="4"/>
      <c r="E195" s="7"/>
      <c r="F195" s="7"/>
      <c r="G195" s="7"/>
    </row>
    <row r="197" spans="1:7" s="6" customFormat="1" ht="12.75">
      <c r="A197" s="8" t="s">
        <v>44</v>
      </c>
      <c r="B197" s="5" t="s">
        <v>40</v>
      </c>
      <c r="D197" s="4"/>
      <c r="E197" s="7"/>
      <c r="F197" s="7"/>
      <c r="G197" s="7"/>
    </row>
    <row r="199" spans="1:2" ht="63.75">
      <c r="A199" s="9" t="s">
        <v>34</v>
      </c>
      <c r="B199" s="22" t="s">
        <v>15</v>
      </c>
    </row>
    <row r="200" ht="12.75">
      <c r="B200" s="1" t="s">
        <v>16</v>
      </c>
    </row>
    <row r="201" spans="2:7" ht="12.75">
      <c r="B201" s="19" t="s">
        <v>247</v>
      </c>
      <c r="D201" s="25" t="s">
        <v>43</v>
      </c>
      <c r="E201" s="3">
        <v>12</v>
      </c>
      <c r="G201" s="3">
        <f>E201*F201</f>
        <v>0</v>
      </c>
    </row>
    <row r="202" spans="2:7" ht="12.75">
      <c r="B202" s="19" t="s">
        <v>17</v>
      </c>
      <c r="D202" s="25" t="s">
        <v>43</v>
      </c>
      <c r="E202" s="3">
        <v>73</v>
      </c>
      <c r="G202" s="3">
        <f>E202*F202</f>
        <v>0</v>
      </c>
    </row>
    <row r="204" spans="1:2" ht="38.25">
      <c r="A204" s="9" t="s">
        <v>36</v>
      </c>
      <c r="B204" s="22" t="s">
        <v>18</v>
      </c>
    </row>
    <row r="205" spans="2:7" ht="12.75">
      <c r="B205" s="22" t="s">
        <v>127</v>
      </c>
      <c r="D205" s="25" t="s">
        <v>19</v>
      </c>
      <c r="E205" s="3">
        <v>1</v>
      </c>
      <c r="G205" s="3">
        <f>E205*F205</f>
        <v>0</v>
      </c>
    </row>
    <row r="207" spans="1:2" ht="76.5">
      <c r="A207" s="9" t="s">
        <v>37</v>
      </c>
      <c r="B207" s="22" t="s">
        <v>170</v>
      </c>
    </row>
    <row r="208" ht="25.5">
      <c r="B208" s="1" t="s">
        <v>171</v>
      </c>
    </row>
    <row r="209" ht="38.25">
      <c r="B209" s="1" t="s">
        <v>248</v>
      </c>
    </row>
    <row r="210" ht="25.5">
      <c r="B210" s="1" t="s">
        <v>173</v>
      </c>
    </row>
    <row r="211" ht="38.25">
      <c r="B211" s="1" t="s">
        <v>174</v>
      </c>
    </row>
    <row r="212" ht="12.75">
      <c r="B212" s="1" t="s">
        <v>175</v>
      </c>
    </row>
    <row r="213" spans="2:7" ht="12.75">
      <c r="B213" s="1" t="s">
        <v>176</v>
      </c>
      <c r="D213" s="25" t="s">
        <v>19</v>
      </c>
      <c r="E213" s="3">
        <v>1</v>
      </c>
      <c r="G213" s="3">
        <f>E213*F213</f>
        <v>0</v>
      </c>
    </row>
    <row r="215" spans="1:7" s="6" customFormat="1" ht="12.75">
      <c r="A215" s="8"/>
      <c r="B215" s="5" t="s">
        <v>56</v>
      </c>
      <c r="D215" s="4"/>
      <c r="E215" s="7"/>
      <c r="F215" s="7"/>
      <c r="G215" s="7">
        <f>SUM(G199:G214)</f>
        <v>0</v>
      </c>
    </row>
    <row r="216" spans="1:7" s="6" customFormat="1" ht="12.75">
      <c r="A216" s="8"/>
      <c r="B216" s="5"/>
      <c r="D216" s="4"/>
      <c r="E216" s="7"/>
      <c r="F216" s="7"/>
      <c r="G216" s="7"/>
    </row>
    <row r="218" spans="1:7" s="6" customFormat="1" ht="12.75">
      <c r="A218" s="8" t="s">
        <v>45</v>
      </c>
      <c r="B218" s="5" t="s">
        <v>42</v>
      </c>
      <c r="D218" s="4"/>
      <c r="E218" s="7"/>
      <c r="F218" s="7"/>
      <c r="G218" s="7"/>
    </row>
    <row r="220" spans="1:2" ht="63.75">
      <c r="A220" s="9" t="s">
        <v>34</v>
      </c>
      <c r="B220" s="22" t="s">
        <v>249</v>
      </c>
    </row>
    <row r="221" ht="25.5">
      <c r="B221" s="1" t="s">
        <v>250</v>
      </c>
    </row>
    <row r="222" ht="12.75">
      <c r="B222" s="1" t="s">
        <v>69</v>
      </c>
    </row>
    <row r="223" ht="38.25">
      <c r="B223" s="1" t="s">
        <v>20</v>
      </c>
    </row>
    <row r="224" ht="25.5">
      <c r="B224" s="22" t="s">
        <v>70</v>
      </c>
    </row>
    <row r="225" ht="12.75">
      <c r="B225" s="22" t="s">
        <v>179</v>
      </c>
    </row>
    <row r="226" spans="2:7" ht="12.75">
      <c r="B226" s="28" t="s">
        <v>72</v>
      </c>
      <c r="D226" s="2" t="s">
        <v>38</v>
      </c>
      <c r="E226" s="3">
        <v>58.2</v>
      </c>
      <c r="G226" s="3">
        <f>E226*F226</f>
        <v>0</v>
      </c>
    </row>
    <row r="227" spans="2:7" ht="12.75">
      <c r="B227" s="28" t="s">
        <v>73</v>
      </c>
      <c r="D227" s="2" t="s">
        <v>38</v>
      </c>
      <c r="E227" s="3">
        <v>3.06</v>
      </c>
      <c r="G227" s="3">
        <f>E227*F227</f>
        <v>0</v>
      </c>
    </row>
    <row r="229" spans="1:2" ht="51">
      <c r="A229" s="9" t="s">
        <v>36</v>
      </c>
      <c r="B229" s="22" t="s">
        <v>21</v>
      </c>
    </row>
    <row r="230" spans="2:7" ht="12.75">
      <c r="B230" s="22" t="s">
        <v>179</v>
      </c>
      <c r="D230" s="2" t="s">
        <v>38</v>
      </c>
      <c r="E230" s="3">
        <v>6.42</v>
      </c>
      <c r="G230" s="3">
        <f>E230*F230</f>
        <v>0</v>
      </c>
    </row>
    <row r="232" spans="1:2" ht="38.25">
      <c r="A232" s="9" t="s">
        <v>37</v>
      </c>
      <c r="B232" s="22" t="s">
        <v>75</v>
      </c>
    </row>
    <row r="233" ht="12.75">
      <c r="B233" s="1" t="s">
        <v>76</v>
      </c>
    </row>
    <row r="234" ht="25.5">
      <c r="B234" s="22" t="s">
        <v>181</v>
      </c>
    </row>
    <row r="235" spans="2:7" ht="12.75">
      <c r="B235" s="22" t="s">
        <v>251</v>
      </c>
      <c r="D235" s="25" t="s">
        <v>183</v>
      </c>
      <c r="E235" s="3">
        <v>55.2</v>
      </c>
      <c r="G235" s="3">
        <f>E235*F235</f>
        <v>0</v>
      </c>
    </row>
    <row r="237" spans="1:7" ht="25.5">
      <c r="A237" s="21" t="s">
        <v>49</v>
      </c>
      <c r="B237" s="22" t="s">
        <v>184</v>
      </c>
      <c r="D237" s="2" t="s">
        <v>38</v>
      </c>
      <c r="E237" s="3">
        <v>5.1</v>
      </c>
      <c r="G237" s="3">
        <f>E237*F237</f>
        <v>0</v>
      </c>
    </row>
    <row r="239" spans="1:2" ht="51">
      <c r="A239" s="9" t="s">
        <v>50</v>
      </c>
      <c r="B239" s="1" t="s">
        <v>79</v>
      </c>
    </row>
    <row r="240" ht="25.5">
      <c r="B240" s="1" t="s">
        <v>80</v>
      </c>
    </row>
    <row r="241" ht="38.25">
      <c r="B241" s="22" t="s">
        <v>185</v>
      </c>
    </row>
    <row r="242" ht="38.25">
      <c r="B242" s="22" t="s">
        <v>82</v>
      </c>
    </row>
    <row r="243" spans="2:7" ht="12.75">
      <c r="B243" s="22" t="s">
        <v>252</v>
      </c>
      <c r="D243" s="2" t="s">
        <v>38</v>
      </c>
      <c r="E243" s="3">
        <v>28.75</v>
      </c>
      <c r="G243" s="3">
        <f>E243*F243</f>
        <v>0</v>
      </c>
    </row>
    <row r="244" ht="12.75">
      <c r="B244" s="22"/>
    </row>
    <row r="245" spans="1:2" ht="25.5">
      <c r="A245" s="21" t="s">
        <v>53</v>
      </c>
      <c r="B245" s="22" t="s">
        <v>154</v>
      </c>
    </row>
    <row r="246" ht="25.5">
      <c r="B246" s="22" t="s">
        <v>187</v>
      </c>
    </row>
    <row r="247" ht="25.5">
      <c r="B247" s="22" t="s">
        <v>188</v>
      </c>
    </row>
    <row r="248" ht="12.75">
      <c r="B248" s="22" t="s">
        <v>22</v>
      </c>
    </row>
    <row r="249" ht="25.5">
      <c r="B249" s="22" t="s">
        <v>86</v>
      </c>
    </row>
    <row r="250" spans="2:7" ht="12.75">
      <c r="B250" s="22" t="s">
        <v>186</v>
      </c>
      <c r="D250" s="25" t="s">
        <v>222</v>
      </c>
      <c r="E250" s="3">
        <v>22.63</v>
      </c>
      <c r="G250" s="3">
        <f>E250*F250</f>
        <v>0</v>
      </c>
    </row>
    <row r="251" ht="12.75">
      <c r="B251" s="22"/>
    </row>
    <row r="252" spans="1:2" ht="51">
      <c r="A252" s="21" t="s">
        <v>62</v>
      </c>
      <c r="B252" s="22" t="s">
        <v>87</v>
      </c>
    </row>
    <row r="253" ht="38.25">
      <c r="B253" s="22" t="s">
        <v>189</v>
      </c>
    </row>
    <row r="254" ht="12.75">
      <c r="B254" s="22" t="s">
        <v>88</v>
      </c>
    </row>
    <row r="255" spans="2:7" ht="12.75">
      <c r="B255" s="22" t="s">
        <v>186</v>
      </c>
      <c r="D255" s="25" t="s">
        <v>222</v>
      </c>
      <c r="E255" s="3">
        <v>1.44</v>
      </c>
      <c r="G255" s="3">
        <f>E255*F255</f>
        <v>0</v>
      </c>
    </row>
    <row r="256" ht="12.75">
      <c r="B256" s="22"/>
    </row>
    <row r="257" spans="1:2" ht="38.25">
      <c r="A257" s="21" t="s">
        <v>190</v>
      </c>
      <c r="B257" s="22" t="s">
        <v>253</v>
      </c>
    </row>
    <row r="258" ht="25.5">
      <c r="B258" s="22" t="s">
        <v>146</v>
      </c>
    </row>
    <row r="259" ht="63.75">
      <c r="B259" s="22" t="s">
        <v>147</v>
      </c>
    </row>
    <row r="260" ht="63.75">
      <c r="B260" s="22" t="s">
        <v>148</v>
      </c>
    </row>
    <row r="261" spans="2:7" ht="25.5">
      <c r="B261" s="22" t="s">
        <v>149</v>
      </c>
      <c r="D261" s="25" t="s">
        <v>222</v>
      </c>
      <c r="E261" s="3">
        <v>1.96</v>
      </c>
      <c r="G261" s="3">
        <f>E261*F261</f>
        <v>0</v>
      </c>
    </row>
    <row r="262" ht="12.75">
      <c r="B262" s="22"/>
    </row>
    <row r="263" spans="1:2" ht="25.5">
      <c r="A263" s="21" t="s">
        <v>193</v>
      </c>
      <c r="B263" s="22" t="s">
        <v>155</v>
      </c>
    </row>
    <row r="264" spans="1:2" ht="25.5">
      <c r="A264" s="21"/>
      <c r="B264" s="22" t="s">
        <v>156</v>
      </c>
    </row>
    <row r="265" spans="1:7" ht="25.5">
      <c r="A265" s="21"/>
      <c r="B265" s="22" t="s">
        <v>254</v>
      </c>
      <c r="D265" s="25" t="s">
        <v>222</v>
      </c>
      <c r="E265" s="3">
        <v>67.68</v>
      </c>
      <c r="G265" s="3">
        <f>E265*F265</f>
        <v>0</v>
      </c>
    </row>
    <row r="267" spans="1:7" s="6" customFormat="1" ht="12.75">
      <c r="A267" s="8"/>
      <c r="B267" s="5" t="s">
        <v>57</v>
      </c>
      <c r="D267" s="4"/>
      <c r="E267" s="7"/>
      <c r="F267" s="7"/>
      <c r="G267" s="7">
        <f>SUM(G220:G266)</f>
        <v>0</v>
      </c>
    </row>
    <row r="270" spans="1:7" s="6" customFormat="1" ht="12.75">
      <c r="A270" s="8" t="s">
        <v>46</v>
      </c>
      <c r="B270" s="5" t="s">
        <v>150</v>
      </c>
      <c r="D270" s="4"/>
      <c r="E270" s="7"/>
      <c r="F270" s="7"/>
      <c r="G270" s="7"/>
    </row>
    <row r="272" spans="1:2" ht="63.75">
      <c r="A272" s="9" t="s">
        <v>34</v>
      </c>
      <c r="B272" s="1" t="s">
        <v>23</v>
      </c>
    </row>
    <row r="273" ht="25.5">
      <c r="B273" s="1" t="s">
        <v>24</v>
      </c>
    </row>
    <row r="274" ht="25.5">
      <c r="B274" s="1" t="s">
        <v>25</v>
      </c>
    </row>
    <row r="275" ht="25.5">
      <c r="B275" s="1" t="s">
        <v>26</v>
      </c>
    </row>
    <row r="276" ht="38.25">
      <c r="B276" s="1" t="s">
        <v>27</v>
      </c>
    </row>
    <row r="277" ht="38.25">
      <c r="B277" s="1" t="s">
        <v>28</v>
      </c>
    </row>
    <row r="278" ht="38.25">
      <c r="B278" s="22" t="s">
        <v>255</v>
      </c>
    </row>
    <row r="279" ht="25.5">
      <c r="B279" s="22" t="s">
        <v>29</v>
      </c>
    </row>
    <row r="280" ht="12.75">
      <c r="B280" s="22" t="s">
        <v>30</v>
      </c>
    </row>
    <row r="281" spans="2:7" ht="25.5">
      <c r="B281" s="22" t="s">
        <v>256</v>
      </c>
      <c r="D281" s="25" t="s">
        <v>43</v>
      </c>
      <c r="E281" s="3">
        <v>73</v>
      </c>
      <c r="G281" s="3">
        <f>E281*F281</f>
        <v>0</v>
      </c>
    </row>
    <row r="283" spans="1:2" ht="51">
      <c r="A283" s="9" t="s">
        <v>36</v>
      </c>
      <c r="B283" s="1" t="s">
        <v>257</v>
      </c>
    </row>
    <row r="284" ht="25.5">
      <c r="B284" s="22" t="s">
        <v>258</v>
      </c>
    </row>
    <row r="285" ht="25.5">
      <c r="B285" s="22" t="s">
        <v>259</v>
      </c>
    </row>
    <row r="286" ht="63.75">
      <c r="B286" s="1" t="s">
        <v>260</v>
      </c>
    </row>
    <row r="287" ht="25.5">
      <c r="B287" s="1" t="s">
        <v>261</v>
      </c>
    </row>
    <row r="288" ht="51">
      <c r="B288" s="1" t="s">
        <v>262</v>
      </c>
    </row>
    <row r="289" ht="38.25">
      <c r="B289" s="1" t="s">
        <v>263</v>
      </c>
    </row>
    <row r="290" ht="25.5">
      <c r="B290" s="1" t="s">
        <v>264</v>
      </c>
    </row>
    <row r="291" ht="38.25">
      <c r="B291" s="22" t="s">
        <v>161</v>
      </c>
    </row>
    <row r="292" ht="38.25">
      <c r="B292" s="22" t="s">
        <v>265</v>
      </c>
    </row>
    <row r="293" ht="25.5">
      <c r="B293" s="22" t="s">
        <v>266</v>
      </c>
    </row>
    <row r="294" ht="25.5">
      <c r="B294" s="22" t="s">
        <v>267</v>
      </c>
    </row>
    <row r="295" ht="25.5">
      <c r="B295" s="22" t="s">
        <v>268</v>
      </c>
    </row>
    <row r="296" ht="25.5">
      <c r="B296" s="22" t="s">
        <v>269</v>
      </c>
    </row>
    <row r="297" ht="12.75">
      <c r="B297" s="22" t="s">
        <v>270</v>
      </c>
    </row>
    <row r="298" ht="25.5">
      <c r="B298" s="22" t="s">
        <v>271</v>
      </c>
    </row>
    <row r="299" ht="38.25">
      <c r="B299" s="22" t="s">
        <v>272</v>
      </c>
    </row>
    <row r="300" ht="12.75">
      <c r="B300" s="22" t="s">
        <v>273</v>
      </c>
    </row>
    <row r="301" ht="25.5">
      <c r="B301" s="22" t="s">
        <v>32</v>
      </c>
    </row>
    <row r="302" ht="25.5">
      <c r="B302" s="22" t="s">
        <v>129</v>
      </c>
    </row>
    <row r="303" ht="38.25">
      <c r="B303" s="22" t="s">
        <v>162</v>
      </c>
    </row>
    <row r="304" ht="38.25">
      <c r="B304" s="22" t="s">
        <v>130</v>
      </c>
    </row>
    <row r="305" ht="63.75">
      <c r="B305" s="22" t="s">
        <v>147</v>
      </c>
    </row>
    <row r="306" ht="63.75">
      <c r="B306" s="22" t="s">
        <v>148</v>
      </c>
    </row>
    <row r="307" ht="38.25">
      <c r="B307" s="22" t="s">
        <v>274</v>
      </c>
    </row>
    <row r="308" ht="38.25">
      <c r="B308" s="22" t="s">
        <v>275</v>
      </c>
    </row>
    <row r="309" ht="25.5">
      <c r="B309" s="22" t="s">
        <v>132</v>
      </c>
    </row>
    <row r="310" ht="25.5">
      <c r="B310" s="22" t="s">
        <v>133</v>
      </c>
    </row>
    <row r="311" ht="25.5">
      <c r="B311" s="22" t="s">
        <v>129</v>
      </c>
    </row>
    <row r="312" spans="2:7" ht="12.75">
      <c r="B312" s="1" t="s">
        <v>276</v>
      </c>
      <c r="D312" s="25" t="s">
        <v>55</v>
      </c>
      <c r="E312" s="3">
        <v>2</v>
      </c>
      <c r="G312" s="3">
        <f>E312*F312</f>
        <v>0</v>
      </c>
    </row>
    <row r="313" spans="2:7" ht="12.75">
      <c r="B313" s="1" t="s">
        <v>277</v>
      </c>
      <c r="D313" s="25" t="s">
        <v>55</v>
      </c>
      <c r="E313" s="3">
        <v>1</v>
      </c>
      <c r="G313" s="3">
        <f>E313*F313</f>
        <v>0</v>
      </c>
    </row>
    <row r="315" spans="1:2" ht="38.25">
      <c r="A315" s="9" t="s">
        <v>37</v>
      </c>
      <c r="B315" s="1" t="s">
        <v>278</v>
      </c>
    </row>
    <row r="316" ht="63.75">
      <c r="B316" s="1" t="s">
        <v>279</v>
      </c>
    </row>
    <row r="317" ht="12.75">
      <c r="B317" s="1" t="s">
        <v>134</v>
      </c>
    </row>
    <row r="318" ht="38.25">
      <c r="B318" s="1" t="s">
        <v>280</v>
      </c>
    </row>
    <row r="319" spans="2:7" ht="25.5">
      <c r="B319" s="22" t="s">
        <v>281</v>
      </c>
      <c r="D319" s="25" t="s">
        <v>43</v>
      </c>
      <c r="E319" s="3">
        <v>12</v>
      </c>
      <c r="G319" s="3">
        <f>E319*F319</f>
        <v>0</v>
      </c>
    </row>
    <row r="321" spans="1:2" ht="38.25">
      <c r="A321" s="9" t="s">
        <v>49</v>
      </c>
      <c r="B321" s="1" t="s">
        <v>282</v>
      </c>
    </row>
    <row r="322" ht="12.75">
      <c r="B322" s="1" t="s">
        <v>283</v>
      </c>
    </row>
    <row r="323" spans="2:7" ht="12.75">
      <c r="B323" s="1" t="s">
        <v>284</v>
      </c>
      <c r="D323" s="25" t="s">
        <v>55</v>
      </c>
      <c r="E323" s="3">
        <v>14</v>
      </c>
      <c r="G323" s="3">
        <f>E323*F323</f>
        <v>0</v>
      </c>
    </row>
    <row r="324" spans="2:7" ht="12.75">
      <c r="B324" s="1" t="s">
        <v>285</v>
      </c>
      <c r="D324" s="25" t="s">
        <v>55</v>
      </c>
      <c r="E324" s="3">
        <v>7</v>
      </c>
      <c r="G324" s="3">
        <f>E324*F324</f>
        <v>0</v>
      </c>
    </row>
    <row r="325" ht="12.75">
      <c r="D325" s="25"/>
    </row>
    <row r="326" spans="1:4" ht="51">
      <c r="A326" s="21" t="s">
        <v>50</v>
      </c>
      <c r="B326" s="22" t="s">
        <v>286</v>
      </c>
      <c r="D326" s="25"/>
    </row>
    <row r="327" spans="2:4" ht="12.75">
      <c r="B327" s="1" t="s">
        <v>151</v>
      </c>
      <c r="D327" s="25"/>
    </row>
    <row r="328" spans="2:4" ht="25.5">
      <c r="B328" s="30" t="s">
        <v>287</v>
      </c>
      <c r="D328" s="25"/>
    </row>
    <row r="329" spans="2:4" ht="51">
      <c r="B329" s="30" t="s">
        <v>288</v>
      </c>
      <c r="D329" s="25"/>
    </row>
    <row r="330" spans="2:7" ht="12.75">
      <c r="B330" s="30" t="s">
        <v>205</v>
      </c>
      <c r="D330" s="25" t="s">
        <v>55</v>
      </c>
      <c r="E330" s="3">
        <v>3</v>
      </c>
      <c r="G330" s="3">
        <f>E330*F330</f>
        <v>0</v>
      </c>
    </row>
    <row r="331" spans="2:4" ht="12.75">
      <c r="B331" s="30"/>
      <c r="D331" s="25"/>
    </row>
    <row r="332" spans="1:4" ht="25.5">
      <c r="A332" s="21" t="s">
        <v>53</v>
      </c>
      <c r="B332" s="30" t="s">
        <v>289</v>
      </c>
      <c r="D332" s="25"/>
    </row>
    <row r="333" spans="2:4" ht="63.75">
      <c r="B333" s="30" t="s">
        <v>290</v>
      </c>
      <c r="D333" s="25"/>
    </row>
    <row r="334" spans="2:7" ht="12.75">
      <c r="B334" s="31" t="s">
        <v>291</v>
      </c>
      <c r="D334" s="25" t="s">
        <v>55</v>
      </c>
      <c r="E334" s="3">
        <v>6</v>
      </c>
      <c r="G334" s="3">
        <f>E334*F334</f>
        <v>0</v>
      </c>
    </row>
    <row r="335" spans="2:4" ht="12.75">
      <c r="B335" s="30"/>
      <c r="D335" s="25"/>
    </row>
    <row r="336" spans="1:4" ht="63.75">
      <c r="A336" s="21" t="s">
        <v>62</v>
      </c>
      <c r="B336" s="30" t="s">
        <v>292</v>
      </c>
      <c r="D336" s="25"/>
    </row>
    <row r="337" spans="2:4" ht="25.5">
      <c r="B337" s="30" t="s">
        <v>293</v>
      </c>
      <c r="D337" s="25"/>
    </row>
    <row r="338" spans="2:4" ht="25.5">
      <c r="B338" s="30" t="s">
        <v>294</v>
      </c>
      <c r="D338" s="25"/>
    </row>
    <row r="339" spans="2:7" ht="12.75">
      <c r="B339" s="31" t="s">
        <v>295</v>
      </c>
      <c r="D339" s="25" t="s">
        <v>55</v>
      </c>
      <c r="E339" s="3">
        <v>3</v>
      </c>
      <c r="G339" s="3">
        <f>E339*F339</f>
        <v>0</v>
      </c>
    </row>
    <row r="340" spans="2:4" ht="12.75">
      <c r="B340" s="30"/>
      <c r="D340" s="25"/>
    </row>
    <row r="341" spans="1:4" ht="63.75">
      <c r="A341" s="21" t="s">
        <v>190</v>
      </c>
      <c r="B341" s="30" t="s">
        <v>296</v>
      </c>
      <c r="D341" s="25"/>
    </row>
    <row r="342" spans="2:4" ht="25.5">
      <c r="B342" s="30" t="s">
        <v>136</v>
      </c>
      <c r="D342" s="25"/>
    </row>
    <row r="343" spans="2:4" ht="25.5">
      <c r="B343" s="30" t="s">
        <v>137</v>
      </c>
      <c r="D343" s="25"/>
    </row>
    <row r="344" spans="2:4" ht="12.75">
      <c r="B344" s="30" t="s">
        <v>138</v>
      </c>
      <c r="D344" s="25"/>
    </row>
    <row r="345" spans="2:7" ht="12.75">
      <c r="B345" s="30" t="s">
        <v>297</v>
      </c>
      <c r="D345" s="25" t="s">
        <v>43</v>
      </c>
      <c r="E345" s="3">
        <v>73</v>
      </c>
      <c r="G345" s="3">
        <f>E345*F345</f>
        <v>0</v>
      </c>
    </row>
    <row r="346" spans="2:4" ht="12.75">
      <c r="B346" s="30"/>
      <c r="D346" s="25"/>
    </row>
    <row r="347" spans="1:4" ht="38.25">
      <c r="A347" s="21" t="s">
        <v>193</v>
      </c>
      <c r="B347" s="30" t="s">
        <v>139</v>
      </c>
      <c r="D347" s="25"/>
    </row>
    <row r="348" spans="2:4" ht="38.25">
      <c r="B348" s="30" t="s">
        <v>298</v>
      </c>
      <c r="D348" s="25"/>
    </row>
    <row r="349" spans="2:7" ht="12.75">
      <c r="B349" s="30" t="s">
        <v>102</v>
      </c>
      <c r="D349" s="25" t="s">
        <v>43</v>
      </c>
      <c r="E349" s="3">
        <v>73</v>
      </c>
      <c r="G349" s="3">
        <f>E349*F349</f>
        <v>0</v>
      </c>
    </row>
    <row r="350" spans="2:4" ht="12.75">
      <c r="B350" s="30"/>
      <c r="D350" s="25"/>
    </row>
    <row r="351" spans="1:7" s="6" customFormat="1" ht="12.75">
      <c r="A351" s="8"/>
      <c r="B351" s="5" t="s">
        <v>220</v>
      </c>
      <c r="D351" s="4"/>
      <c r="E351" s="7"/>
      <c r="F351" s="7"/>
      <c r="G351" s="7">
        <f>SUM(G272:G350)</f>
        <v>0</v>
      </c>
    </row>
    <row r="352" spans="1:7" s="6" customFormat="1" ht="12.75">
      <c r="A352" s="8"/>
      <c r="B352" s="5"/>
      <c r="D352" s="4"/>
      <c r="E352" s="7"/>
      <c r="F352" s="7"/>
      <c r="G352" s="7"/>
    </row>
    <row r="354" spans="1:7" s="6" customFormat="1" ht="12.75">
      <c r="A354" s="8" t="s">
        <v>47</v>
      </c>
      <c r="B354" s="5" t="s">
        <v>140</v>
      </c>
      <c r="D354" s="4"/>
      <c r="E354" s="7"/>
      <c r="F354" s="7"/>
      <c r="G354" s="7"/>
    </row>
    <row r="356" spans="1:2" ht="25.5">
      <c r="A356" s="9" t="s">
        <v>34</v>
      </c>
      <c r="B356" s="22" t="s">
        <v>141</v>
      </c>
    </row>
    <row r="357" ht="12.75">
      <c r="B357" s="22" t="s">
        <v>105</v>
      </c>
    </row>
    <row r="358" ht="25.5">
      <c r="B358" s="22" t="s">
        <v>106</v>
      </c>
    </row>
    <row r="359" spans="2:7" ht="12.75">
      <c r="B359" s="22" t="s">
        <v>221</v>
      </c>
      <c r="D359" s="25" t="s">
        <v>183</v>
      </c>
      <c r="E359" s="3">
        <v>18.66</v>
      </c>
      <c r="G359" s="3">
        <f>E359*F359</f>
        <v>0</v>
      </c>
    </row>
    <row r="361" spans="1:2" ht="25.5">
      <c r="A361" s="9" t="s">
        <v>36</v>
      </c>
      <c r="B361" s="1" t="s">
        <v>299</v>
      </c>
    </row>
    <row r="362" ht="38.25">
      <c r="B362" s="1" t="s">
        <v>224</v>
      </c>
    </row>
    <row r="363" ht="38.25">
      <c r="B363" s="1" t="s">
        <v>300</v>
      </c>
    </row>
    <row r="364" spans="2:7" ht="12.75">
      <c r="B364" s="22" t="s">
        <v>301</v>
      </c>
      <c r="D364" s="25" t="s">
        <v>222</v>
      </c>
      <c r="E364" s="3">
        <v>2.82</v>
      </c>
      <c r="G364" s="3">
        <f>E364*F364</f>
        <v>0</v>
      </c>
    </row>
    <row r="366" spans="1:2" ht="25.5">
      <c r="A366" s="9" t="s">
        <v>37</v>
      </c>
      <c r="B366" s="22" t="s">
        <v>302</v>
      </c>
    </row>
    <row r="367" ht="63.75">
      <c r="B367" s="1" t="s">
        <v>303</v>
      </c>
    </row>
    <row r="368" ht="25.5">
      <c r="B368" s="1" t="s">
        <v>304</v>
      </c>
    </row>
    <row r="369" ht="76.5">
      <c r="B369" s="1" t="s">
        <v>305</v>
      </c>
    </row>
    <row r="370" ht="12.75">
      <c r="B370" s="1" t="s">
        <v>306</v>
      </c>
    </row>
    <row r="371" spans="2:7" ht="25.5">
      <c r="B371" s="1" t="s">
        <v>307</v>
      </c>
      <c r="D371" s="25" t="s">
        <v>19</v>
      </c>
      <c r="E371" s="3">
        <v>2</v>
      </c>
      <c r="G371" s="3">
        <f>E371*F371</f>
        <v>0</v>
      </c>
    </row>
    <row r="372" spans="2:7" ht="25.5">
      <c r="B372" s="1" t="s">
        <v>308</v>
      </c>
      <c r="D372" s="25" t="s">
        <v>19</v>
      </c>
      <c r="E372" s="3">
        <v>1</v>
      </c>
      <c r="G372" s="3">
        <f>E372*F372</f>
        <v>0</v>
      </c>
    </row>
    <row r="373" spans="2:7" ht="25.5">
      <c r="B373" s="1" t="s">
        <v>309</v>
      </c>
      <c r="D373" s="25" t="s">
        <v>19</v>
      </c>
      <c r="E373" s="3">
        <v>1</v>
      </c>
      <c r="G373" s="3">
        <f>E373*F373</f>
        <v>0</v>
      </c>
    </row>
    <row r="375" spans="1:2" ht="25.5">
      <c r="A375" s="9" t="s">
        <v>49</v>
      </c>
      <c r="B375" s="22" t="s">
        <v>112</v>
      </c>
    </row>
    <row r="376" ht="63.75">
      <c r="B376" s="1" t="s">
        <v>113</v>
      </c>
    </row>
    <row r="377" ht="38.25">
      <c r="B377" s="1" t="s">
        <v>114</v>
      </c>
    </row>
    <row r="378" ht="12.75">
      <c r="B378" s="1" t="s">
        <v>235</v>
      </c>
    </row>
    <row r="379" spans="2:7" ht="12.75">
      <c r="B379" s="22" t="s">
        <v>310</v>
      </c>
      <c r="D379" s="25" t="s">
        <v>54</v>
      </c>
      <c r="E379" s="3">
        <v>200</v>
      </c>
      <c r="G379" s="3">
        <f>E379*F379</f>
        <v>0</v>
      </c>
    </row>
    <row r="380" spans="2:7" ht="12.75">
      <c r="B380" s="22" t="s">
        <v>311</v>
      </c>
      <c r="D380" s="25" t="s">
        <v>54</v>
      </c>
      <c r="E380" s="3">
        <v>350</v>
      </c>
      <c r="G380" s="3">
        <f>E380*F380</f>
        <v>0</v>
      </c>
    </row>
    <row r="382" spans="1:2" ht="63.75">
      <c r="A382" s="9" t="s">
        <v>50</v>
      </c>
      <c r="B382" s="22" t="s">
        <v>312</v>
      </c>
    </row>
    <row r="383" ht="38.25">
      <c r="B383" s="22" t="s">
        <v>313</v>
      </c>
    </row>
    <row r="384" spans="2:7" ht="25.5">
      <c r="B384" s="22" t="s">
        <v>314</v>
      </c>
      <c r="D384" s="25" t="s">
        <v>55</v>
      </c>
      <c r="E384" s="3">
        <v>8</v>
      </c>
      <c r="G384" s="3">
        <f>E384*F384</f>
        <v>0</v>
      </c>
    </row>
    <row r="385" spans="2:4" ht="12.75">
      <c r="B385" s="22"/>
      <c r="D385" s="25"/>
    </row>
    <row r="386" spans="1:4" ht="38.25">
      <c r="A386" s="21" t="s">
        <v>53</v>
      </c>
      <c r="B386" s="22" t="s">
        <v>315</v>
      </c>
      <c r="D386" s="25"/>
    </row>
    <row r="387" spans="2:4" ht="51">
      <c r="B387" s="22" t="s">
        <v>316</v>
      </c>
      <c r="D387" s="25"/>
    </row>
    <row r="388" spans="2:4" ht="25.5">
      <c r="B388" s="22" t="s">
        <v>317</v>
      </c>
      <c r="D388" s="25"/>
    </row>
    <row r="389" spans="2:7" ht="127.5">
      <c r="B389" s="22" t="s">
        <v>318</v>
      </c>
      <c r="D389" s="25" t="s">
        <v>39</v>
      </c>
      <c r="E389" s="3">
        <v>30</v>
      </c>
      <c r="G389" s="3">
        <f>E389*F389</f>
        <v>0</v>
      </c>
    </row>
    <row r="391" spans="1:7" s="6" customFormat="1" ht="12.75">
      <c r="A391" s="8"/>
      <c r="B391" s="16" t="s">
        <v>319</v>
      </c>
      <c r="D391" s="4"/>
      <c r="E391" s="7"/>
      <c r="F391" s="7"/>
      <c r="G391" s="7">
        <f>SUM(G356:G390)</f>
        <v>0</v>
      </c>
    </row>
    <row r="392" spans="1:7" s="6" customFormat="1" ht="12.75">
      <c r="A392" s="8"/>
      <c r="B392" s="5"/>
      <c r="D392" s="4"/>
      <c r="E392" s="7"/>
      <c r="F392" s="7"/>
      <c r="G392" s="7"/>
    </row>
    <row r="394" spans="1:7" s="6" customFormat="1" ht="12.75">
      <c r="A394" s="8" t="s">
        <v>52</v>
      </c>
      <c r="B394" s="5" t="s">
        <v>117</v>
      </c>
      <c r="D394" s="4"/>
      <c r="E394" s="7"/>
      <c r="F394" s="7"/>
      <c r="G394" s="7"/>
    </row>
    <row r="396" spans="1:2" ht="51">
      <c r="A396" s="9" t="s">
        <v>34</v>
      </c>
      <c r="B396" s="22" t="s">
        <v>320</v>
      </c>
    </row>
    <row r="397" spans="2:7" ht="12.75">
      <c r="B397" s="1" t="s">
        <v>118</v>
      </c>
      <c r="D397" s="25" t="s">
        <v>55</v>
      </c>
      <c r="E397" s="3">
        <v>2</v>
      </c>
      <c r="G397" s="3">
        <f>E397*F397</f>
        <v>0</v>
      </c>
    </row>
    <row r="398" ht="12.75">
      <c r="D398" s="25"/>
    </row>
    <row r="399" spans="1:4" ht="25.5">
      <c r="A399" s="21" t="s">
        <v>36</v>
      </c>
      <c r="B399" s="22" t="s">
        <v>321</v>
      </c>
      <c r="D399" s="25"/>
    </row>
    <row r="400" spans="2:4" ht="38.25">
      <c r="B400" s="22" t="s">
        <v>119</v>
      </c>
      <c r="D400" s="25"/>
    </row>
    <row r="401" spans="2:7" ht="12.75">
      <c r="B401" s="22" t="s">
        <v>322</v>
      </c>
      <c r="D401" s="25" t="s">
        <v>39</v>
      </c>
      <c r="E401" s="3">
        <v>30.12</v>
      </c>
      <c r="G401" s="3">
        <f>E401*F401</f>
        <v>0</v>
      </c>
    </row>
    <row r="402" ht="12.75">
      <c r="D402" s="25"/>
    </row>
    <row r="403" spans="1:4" ht="51">
      <c r="A403" s="21" t="s">
        <v>37</v>
      </c>
      <c r="B403" s="22" t="s">
        <v>323</v>
      </c>
      <c r="D403" s="25"/>
    </row>
    <row r="404" spans="2:4" ht="25.5">
      <c r="B404" s="1" t="s">
        <v>324</v>
      </c>
      <c r="D404" s="25"/>
    </row>
    <row r="405" spans="2:4" ht="25.5">
      <c r="B405" s="1" t="s">
        <v>325</v>
      </c>
      <c r="D405" s="25"/>
    </row>
    <row r="406" spans="2:7" ht="12.75">
      <c r="B406" s="22" t="s">
        <v>326</v>
      </c>
      <c r="D406" s="25" t="s">
        <v>39</v>
      </c>
      <c r="E406" s="3">
        <v>4</v>
      </c>
      <c r="G406" s="3">
        <f>E406*F406</f>
        <v>0</v>
      </c>
    </row>
    <row r="407" spans="2:4" ht="12.75">
      <c r="B407" s="22"/>
      <c r="D407" s="25"/>
    </row>
    <row r="408" spans="1:4" ht="38.25">
      <c r="A408" s="21" t="s">
        <v>49</v>
      </c>
      <c r="B408" s="22" t="s">
        <v>327</v>
      </c>
      <c r="D408" s="25"/>
    </row>
    <row r="409" spans="2:4" ht="25.5">
      <c r="B409" s="22" t="s">
        <v>328</v>
      </c>
      <c r="D409" s="25"/>
    </row>
    <row r="410" spans="2:4" ht="51">
      <c r="B410" s="22" t="s">
        <v>329</v>
      </c>
      <c r="D410" s="25"/>
    </row>
    <row r="411" spans="2:4" ht="25.5">
      <c r="B411" s="22" t="s">
        <v>325</v>
      </c>
      <c r="D411" s="25"/>
    </row>
    <row r="412" spans="2:7" ht="12.75">
      <c r="B412" s="1" t="s">
        <v>330</v>
      </c>
      <c r="D412" s="25" t="s">
        <v>39</v>
      </c>
      <c r="E412" s="3">
        <v>4</v>
      </c>
      <c r="G412" s="3">
        <f>E412*F412</f>
        <v>0</v>
      </c>
    </row>
    <row r="413" ht="12.75">
      <c r="D413" s="25"/>
    </row>
    <row r="414" spans="1:4" ht="25.5">
      <c r="A414" s="21" t="s">
        <v>50</v>
      </c>
      <c r="B414" s="1" t="s">
        <v>331</v>
      </c>
      <c r="D414" s="25"/>
    </row>
    <row r="415" spans="2:4" ht="51">
      <c r="B415" s="22" t="s">
        <v>240</v>
      </c>
      <c r="D415" s="25"/>
    </row>
    <row r="416" spans="2:7" ht="12.75">
      <c r="B416" s="1" t="s">
        <v>332</v>
      </c>
      <c r="D416" s="25" t="s">
        <v>55</v>
      </c>
      <c r="E416" s="3">
        <v>7</v>
      </c>
      <c r="G416" s="3">
        <f>E416*F416</f>
        <v>0</v>
      </c>
    </row>
    <row r="417" ht="12.75">
      <c r="D417" s="25"/>
    </row>
    <row r="418" spans="1:4" ht="25.5">
      <c r="A418" s="21" t="s">
        <v>53</v>
      </c>
      <c r="B418" s="22" t="s">
        <v>333</v>
      </c>
      <c r="D418" s="25"/>
    </row>
    <row r="419" spans="2:4" ht="38.25">
      <c r="B419" s="22" t="s">
        <v>334</v>
      </c>
      <c r="D419" s="25"/>
    </row>
    <row r="420" spans="2:7" ht="12.75">
      <c r="B420" s="22" t="s">
        <v>335</v>
      </c>
      <c r="D420" s="25" t="s">
        <v>55</v>
      </c>
      <c r="E420" s="3">
        <v>7</v>
      </c>
      <c r="G420" s="3">
        <f>E420*F420</f>
        <v>0</v>
      </c>
    </row>
    <row r="421" spans="2:4" ht="12.75">
      <c r="B421" s="22"/>
      <c r="D421" s="25"/>
    </row>
    <row r="422" spans="1:4" ht="25.5">
      <c r="A422" s="21" t="s">
        <v>62</v>
      </c>
      <c r="B422" s="22" t="s">
        <v>336</v>
      </c>
      <c r="D422" s="25"/>
    </row>
    <row r="423" spans="2:4" ht="38.25">
      <c r="B423" s="22" t="s">
        <v>337</v>
      </c>
      <c r="D423" s="25"/>
    </row>
    <row r="424" spans="2:4" ht="12.75">
      <c r="B424" s="22" t="s">
        <v>338</v>
      </c>
      <c r="D424" s="25"/>
    </row>
    <row r="425" spans="2:4" ht="25.5">
      <c r="B425" s="22" t="s">
        <v>339</v>
      </c>
      <c r="D425" s="25"/>
    </row>
    <row r="426" spans="2:4" ht="38.25">
      <c r="B426" s="1" t="s">
        <v>340</v>
      </c>
      <c r="D426" s="25"/>
    </row>
    <row r="427" spans="2:7" ht="25.5">
      <c r="B427" s="1" t="s">
        <v>341</v>
      </c>
      <c r="D427" s="25" t="s">
        <v>55</v>
      </c>
      <c r="E427" s="3">
        <v>3</v>
      </c>
      <c r="G427" s="3">
        <f>E427*F427</f>
        <v>0</v>
      </c>
    </row>
    <row r="429" spans="1:7" s="6" customFormat="1" ht="12.75">
      <c r="A429" s="8"/>
      <c r="B429" s="5" t="s">
        <v>120</v>
      </c>
      <c r="D429" s="4"/>
      <c r="E429" s="7"/>
      <c r="F429" s="7"/>
      <c r="G429" s="7">
        <f>SUM(G396:G428)</f>
        <v>0</v>
      </c>
    </row>
    <row r="430" spans="1:7" s="6" customFormat="1" ht="12.75">
      <c r="A430" s="8"/>
      <c r="B430" s="5"/>
      <c r="D430" s="4"/>
      <c r="E430" s="7"/>
      <c r="F430" s="7"/>
      <c r="G430" s="7"/>
    </row>
    <row r="431" spans="1:7" s="6" customFormat="1" ht="12.75">
      <c r="A431" s="8"/>
      <c r="B431" s="5"/>
      <c r="D431" s="4"/>
      <c r="E431" s="7"/>
      <c r="F431" s="7"/>
      <c r="G431" s="7"/>
    </row>
    <row r="432" spans="1:7" s="6" customFormat="1" ht="12.75">
      <c r="A432" s="8" t="s">
        <v>121</v>
      </c>
      <c r="B432" s="5" t="s">
        <v>122</v>
      </c>
      <c r="D432" s="4"/>
      <c r="E432" s="7"/>
      <c r="F432" s="7"/>
      <c r="G432" s="7"/>
    </row>
    <row r="433" spans="1:7" s="26" customFormat="1" ht="12.75">
      <c r="A433" s="21"/>
      <c r="B433" s="22"/>
      <c r="D433" s="25"/>
      <c r="E433" s="27"/>
      <c r="F433" s="27"/>
      <c r="G433" s="27"/>
    </row>
    <row r="434" spans="1:7" s="26" customFormat="1" ht="25.5">
      <c r="A434" s="21" t="s">
        <v>34</v>
      </c>
      <c r="B434" s="22" t="s">
        <v>142</v>
      </c>
      <c r="D434" s="25"/>
      <c r="E434" s="27"/>
      <c r="F434" s="27"/>
      <c r="G434" s="27"/>
    </row>
    <row r="435" spans="1:7" s="26" customFormat="1" ht="12.75">
      <c r="A435" s="21"/>
      <c r="B435" s="22" t="s">
        <v>4</v>
      </c>
      <c r="D435" s="25"/>
      <c r="E435" s="27"/>
      <c r="F435" s="27"/>
      <c r="G435" s="27"/>
    </row>
    <row r="436" spans="1:7" s="26" customFormat="1" ht="12.75">
      <c r="A436" s="21"/>
      <c r="B436" s="22" t="s">
        <v>63</v>
      </c>
      <c r="D436" s="25"/>
      <c r="E436" s="27"/>
      <c r="F436" s="27"/>
      <c r="G436" s="27"/>
    </row>
    <row r="437" spans="1:7" s="26" customFormat="1" ht="12.75">
      <c r="A437" s="21"/>
      <c r="B437" s="22" t="s">
        <v>143</v>
      </c>
      <c r="D437" s="25" t="s">
        <v>43</v>
      </c>
      <c r="E437" s="27">
        <v>85</v>
      </c>
      <c r="F437" s="27"/>
      <c r="G437" s="27">
        <f>E437*F437</f>
        <v>0</v>
      </c>
    </row>
    <row r="438" spans="1:7" s="26" customFormat="1" ht="12.75">
      <c r="A438" s="21"/>
      <c r="B438" s="22" t="s">
        <v>6</v>
      </c>
      <c r="D438" s="25" t="s">
        <v>43</v>
      </c>
      <c r="E438" s="27">
        <v>85</v>
      </c>
      <c r="F438" s="27"/>
      <c r="G438" s="27">
        <f>E438*F438</f>
        <v>0</v>
      </c>
    </row>
    <row r="439" spans="1:7" s="26" customFormat="1" ht="12.75">
      <c r="A439" s="21"/>
      <c r="B439" s="22"/>
      <c r="D439" s="25"/>
      <c r="E439" s="27"/>
      <c r="F439" s="27"/>
      <c r="G439" s="27"/>
    </row>
    <row r="440" spans="1:7" s="26" customFormat="1" ht="12.75">
      <c r="A440" s="21" t="s">
        <v>36</v>
      </c>
      <c r="B440" s="22" t="s">
        <v>7</v>
      </c>
      <c r="D440" s="25"/>
      <c r="E440" s="27"/>
      <c r="F440" s="27"/>
      <c r="G440" s="27"/>
    </row>
    <row r="441" spans="1:7" s="26" customFormat="1" ht="38.25">
      <c r="A441" s="21"/>
      <c r="B441" s="22" t="s">
        <v>144</v>
      </c>
      <c r="D441" s="25"/>
      <c r="E441" s="27"/>
      <c r="F441" s="27"/>
      <c r="G441" s="27"/>
    </row>
    <row r="442" spans="1:7" s="26" customFormat="1" ht="25.5">
      <c r="A442" s="21"/>
      <c r="B442" s="22" t="s">
        <v>8</v>
      </c>
      <c r="D442" s="25" t="s">
        <v>43</v>
      </c>
      <c r="E442" s="27">
        <v>85</v>
      </c>
      <c r="F442" s="27"/>
      <c r="G442" s="27">
        <f>E442*F442</f>
        <v>0</v>
      </c>
    </row>
    <row r="443" spans="1:7" s="26" customFormat="1" ht="12.75">
      <c r="A443" s="21"/>
      <c r="B443" s="22"/>
      <c r="D443" s="25"/>
      <c r="E443" s="27"/>
      <c r="F443" s="27"/>
      <c r="G443" s="27"/>
    </row>
    <row r="444" spans="1:7" s="6" customFormat="1" ht="12.75">
      <c r="A444" s="8"/>
      <c r="B444" s="5" t="s">
        <v>33</v>
      </c>
      <c r="D444" s="4"/>
      <c r="E444" s="7"/>
      <c r="F444" s="7"/>
      <c r="G444" s="7">
        <f>SUM(G434:G443)</f>
        <v>0</v>
      </c>
    </row>
    <row r="445" spans="1:7" s="6" customFormat="1" ht="12.75">
      <c r="A445" s="8"/>
      <c r="B445" s="5"/>
      <c r="D445" s="4"/>
      <c r="E445" s="7"/>
      <c r="F445" s="7"/>
      <c r="G445" s="7"/>
    </row>
    <row r="446" spans="1:7" s="26" customFormat="1" ht="12.75">
      <c r="A446" s="21"/>
      <c r="B446" s="22"/>
      <c r="D446" s="25"/>
      <c r="E446" s="27"/>
      <c r="F446" s="27"/>
      <c r="G446" s="27"/>
    </row>
    <row r="447" ht="12.75">
      <c r="B447" s="4" t="s">
        <v>59</v>
      </c>
    </row>
    <row r="448" ht="12.75">
      <c r="B448" s="4" t="s">
        <v>342</v>
      </c>
    </row>
    <row r="450" spans="1:7" ht="12.75">
      <c r="A450" s="9" t="s">
        <v>44</v>
      </c>
      <c r="B450" s="1" t="s">
        <v>40</v>
      </c>
      <c r="G450" s="3">
        <f>G215</f>
        <v>0</v>
      </c>
    </row>
    <row r="451" spans="1:7" ht="12.75">
      <c r="A451" s="9" t="s">
        <v>45</v>
      </c>
      <c r="B451" s="1" t="s">
        <v>42</v>
      </c>
      <c r="G451" s="3">
        <f>G267</f>
        <v>0</v>
      </c>
    </row>
    <row r="452" spans="1:7" ht="12.75">
      <c r="A452" s="9" t="s">
        <v>46</v>
      </c>
      <c r="B452" s="22" t="s">
        <v>150</v>
      </c>
      <c r="G452" s="3">
        <f>G351</f>
        <v>0</v>
      </c>
    </row>
    <row r="453" spans="1:7" ht="12.75">
      <c r="A453" s="9" t="s">
        <v>47</v>
      </c>
      <c r="B453" s="22" t="s">
        <v>140</v>
      </c>
      <c r="G453" s="3">
        <f>G391</f>
        <v>0</v>
      </c>
    </row>
    <row r="454" spans="1:7" ht="12.75">
      <c r="A454" s="9" t="s">
        <v>52</v>
      </c>
      <c r="B454" s="22" t="s">
        <v>117</v>
      </c>
      <c r="G454" s="3">
        <f>G429</f>
        <v>0</v>
      </c>
    </row>
    <row r="455" spans="1:7" ht="12.75">
      <c r="A455" s="21" t="s">
        <v>121</v>
      </c>
      <c r="B455" s="22" t="s">
        <v>122</v>
      </c>
      <c r="G455" s="3">
        <f>G444</f>
        <v>0</v>
      </c>
    </row>
    <row r="457" spans="1:7" s="6" customFormat="1" ht="12.75">
      <c r="A457" s="8"/>
      <c r="B457" s="5" t="s">
        <v>158</v>
      </c>
      <c r="D457" s="4"/>
      <c r="E457" s="7"/>
      <c r="F457" s="7"/>
      <c r="G457" s="7">
        <f>SUM(G450:G456)</f>
        <v>0</v>
      </c>
    </row>
    <row r="460" spans="1:7" s="6" customFormat="1" ht="12.75">
      <c r="A460" s="8" t="s">
        <v>343</v>
      </c>
      <c r="B460" s="20" t="s">
        <v>344</v>
      </c>
      <c r="C460" s="18"/>
      <c r="D460" s="18"/>
      <c r="E460" s="18"/>
      <c r="F460" s="18"/>
      <c r="G460" s="18"/>
    </row>
    <row r="461" spans="1:7" s="6" customFormat="1" ht="12.75">
      <c r="A461" s="8"/>
      <c r="B461" s="20"/>
      <c r="C461" s="18"/>
      <c r="D461" s="18"/>
      <c r="E461" s="18"/>
      <c r="F461" s="18"/>
      <c r="G461" s="18"/>
    </row>
    <row r="462" spans="1:7" s="6" customFormat="1" ht="12.75">
      <c r="A462" s="8"/>
      <c r="B462" s="20" t="s">
        <v>345</v>
      </c>
      <c r="C462" s="18"/>
      <c r="D462" s="18"/>
      <c r="E462" s="18"/>
      <c r="F462" s="18"/>
      <c r="G462" s="18"/>
    </row>
    <row r="463" spans="1:7" s="6" customFormat="1" ht="12.75">
      <c r="A463" s="8"/>
      <c r="B463" s="20"/>
      <c r="C463" s="18"/>
      <c r="D463" s="18"/>
      <c r="E463" s="18"/>
      <c r="F463" s="18"/>
      <c r="G463" s="18"/>
    </row>
    <row r="464" spans="1:7" s="6" customFormat="1" ht="12.75">
      <c r="A464" s="8"/>
      <c r="B464" s="20" t="s">
        <v>346</v>
      </c>
      <c r="C464" s="18"/>
      <c r="D464" s="18"/>
      <c r="E464" s="18"/>
      <c r="F464" s="18"/>
      <c r="G464" s="18"/>
    </row>
    <row r="465" spans="1:7" s="6" customFormat="1" ht="12.75">
      <c r="A465" s="8"/>
      <c r="B465" s="20"/>
      <c r="C465" s="18"/>
      <c r="D465" s="18"/>
      <c r="E465" s="18"/>
      <c r="F465" s="18"/>
      <c r="G465" s="18"/>
    </row>
    <row r="466" spans="1:7" s="26" customFormat="1" ht="12.75">
      <c r="A466" s="21"/>
      <c r="B466" s="32" t="s">
        <v>347</v>
      </c>
      <c r="C466" s="33"/>
      <c r="D466" s="33"/>
      <c r="E466" s="33"/>
      <c r="F466" s="33"/>
      <c r="G466" s="33"/>
    </row>
    <row r="467" spans="1:7" s="26" customFormat="1" ht="12.75">
      <c r="A467" s="21"/>
      <c r="B467" s="32" t="s">
        <v>348</v>
      </c>
      <c r="C467" s="33"/>
      <c r="D467" s="33"/>
      <c r="E467" s="33"/>
      <c r="F467" s="33"/>
      <c r="G467" s="33"/>
    </row>
    <row r="468" spans="1:7" s="26" customFormat="1" ht="12.75">
      <c r="A468" s="21"/>
      <c r="B468" s="32" t="s">
        <v>349</v>
      </c>
      <c r="C468" s="33"/>
      <c r="D468" s="33"/>
      <c r="E468" s="33"/>
      <c r="F468" s="33"/>
      <c r="G468" s="33"/>
    </row>
    <row r="469" spans="1:7" s="26" customFormat="1" ht="12.75">
      <c r="A469" s="21"/>
      <c r="B469" s="32" t="s">
        <v>350</v>
      </c>
      <c r="C469" s="33"/>
      <c r="D469" s="33"/>
      <c r="E469" s="33"/>
      <c r="F469" s="33"/>
      <c r="G469" s="33"/>
    </row>
    <row r="470" spans="1:7" s="26" customFormat="1" ht="12.75">
      <c r="A470" s="21"/>
      <c r="B470" s="32" t="s">
        <v>351</v>
      </c>
      <c r="C470" s="33"/>
      <c r="D470" s="33"/>
      <c r="E470" s="33"/>
      <c r="F470" s="33"/>
      <c r="G470" s="33"/>
    </row>
    <row r="471" spans="1:7" s="26" customFormat="1" ht="12.75">
      <c r="A471" s="21"/>
      <c r="B471" s="32" t="s">
        <v>352</v>
      </c>
      <c r="C471" s="33"/>
      <c r="D471" s="33"/>
      <c r="E471" s="33"/>
      <c r="F471" s="33"/>
      <c r="G471" s="33"/>
    </row>
    <row r="472" spans="1:7" s="26" customFormat="1" ht="12.75">
      <c r="A472" s="21"/>
      <c r="B472" s="32" t="s">
        <v>353</v>
      </c>
      <c r="C472" s="33"/>
      <c r="D472" s="33"/>
      <c r="E472" s="33"/>
      <c r="F472" s="33"/>
      <c r="G472" s="33"/>
    </row>
    <row r="473" spans="1:7" s="26" customFormat="1" ht="12.75">
      <c r="A473" s="21"/>
      <c r="B473" s="32" t="s">
        <v>354</v>
      </c>
      <c r="C473" s="33"/>
      <c r="D473" s="33"/>
      <c r="E473" s="33"/>
      <c r="F473" s="33"/>
      <c r="G473" s="33"/>
    </row>
    <row r="474" spans="1:7" s="26" customFormat="1" ht="12.75">
      <c r="A474" s="21"/>
      <c r="B474" s="32" t="s">
        <v>355</v>
      </c>
      <c r="C474" s="33"/>
      <c r="D474" s="33"/>
      <c r="E474" s="33"/>
      <c r="F474" s="33"/>
      <c r="G474" s="33"/>
    </row>
    <row r="475" spans="1:7" s="26" customFormat="1" ht="12.75">
      <c r="A475" s="21"/>
      <c r="B475" s="32"/>
      <c r="C475" s="33"/>
      <c r="D475" s="33"/>
      <c r="E475" s="33"/>
      <c r="F475" s="33"/>
      <c r="G475" s="33"/>
    </row>
    <row r="476" spans="1:7" s="6" customFormat="1" ht="12.75">
      <c r="A476" s="8"/>
      <c r="B476" s="20" t="s">
        <v>356</v>
      </c>
      <c r="C476" s="18"/>
      <c r="D476" s="18"/>
      <c r="E476" s="18"/>
      <c r="F476" s="18"/>
      <c r="G476" s="18"/>
    </row>
    <row r="477" spans="1:7" s="26" customFormat="1" ht="12.75">
      <c r="A477" s="21"/>
      <c r="B477" s="32"/>
      <c r="C477" s="33"/>
      <c r="D477" s="33"/>
      <c r="E477" s="33"/>
      <c r="F477" s="33"/>
      <c r="G477" s="33"/>
    </row>
    <row r="478" spans="1:7" s="26" customFormat="1" ht="12.75">
      <c r="A478" s="21"/>
      <c r="B478" s="32" t="s">
        <v>358</v>
      </c>
      <c r="C478" s="33"/>
      <c r="D478" s="33"/>
      <c r="E478" s="33"/>
      <c r="F478" s="33"/>
      <c r="G478" s="33"/>
    </row>
    <row r="479" spans="1:7" s="26" customFormat="1" ht="12.75">
      <c r="A479" s="21"/>
      <c r="B479" s="32" t="s">
        <v>357</v>
      </c>
      <c r="C479" s="33"/>
      <c r="D479" s="33"/>
      <c r="E479" s="33"/>
      <c r="F479" s="33"/>
      <c r="G479" s="33"/>
    </row>
    <row r="480" spans="1:7" s="26" customFormat="1" ht="12.75">
      <c r="A480" s="21"/>
      <c r="B480" s="32" t="s">
        <v>359</v>
      </c>
      <c r="C480" s="33"/>
      <c r="D480" s="33"/>
      <c r="E480" s="33"/>
      <c r="F480" s="33"/>
      <c r="G480" s="33"/>
    </row>
    <row r="481" spans="1:7" s="26" customFormat="1" ht="12.75">
      <c r="A481" s="21"/>
      <c r="B481" s="32"/>
      <c r="C481" s="33"/>
      <c r="D481" s="33"/>
      <c r="E481" s="33"/>
      <c r="F481" s="33"/>
      <c r="G481" s="33"/>
    </row>
    <row r="482" spans="1:7" s="6" customFormat="1" ht="12.75">
      <c r="A482" s="8"/>
      <c r="B482" s="20" t="s">
        <v>360</v>
      </c>
      <c r="C482" s="18"/>
      <c r="D482" s="18"/>
      <c r="E482" s="18"/>
      <c r="F482" s="18"/>
      <c r="G482" s="18"/>
    </row>
    <row r="483" spans="1:7" s="26" customFormat="1" ht="12.75">
      <c r="A483" s="21"/>
      <c r="B483" s="32"/>
      <c r="C483" s="33"/>
      <c r="D483" s="33"/>
      <c r="E483" s="33"/>
      <c r="F483" s="33"/>
      <c r="G483" s="33"/>
    </row>
    <row r="484" spans="1:7" s="26" customFormat="1" ht="12.75">
      <c r="A484" s="21"/>
      <c r="B484" s="32" t="s">
        <v>361</v>
      </c>
      <c r="C484" s="33"/>
      <c r="D484" s="33"/>
      <c r="E484" s="33"/>
      <c r="F484" s="33"/>
      <c r="G484" s="33"/>
    </row>
    <row r="485" spans="1:7" s="26" customFormat="1" ht="12.75">
      <c r="A485" s="21"/>
      <c r="B485" s="32" t="s">
        <v>362</v>
      </c>
      <c r="C485" s="33"/>
      <c r="D485" s="33"/>
      <c r="E485" s="33"/>
      <c r="F485" s="33"/>
      <c r="G485" s="33"/>
    </row>
    <row r="486" spans="1:7" s="26" customFormat="1" ht="12.75">
      <c r="A486" s="21"/>
      <c r="B486" s="32" t="s">
        <v>363</v>
      </c>
      <c r="C486" s="33"/>
      <c r="D486" s="33"/>
      <c r="E486" s="33"/>
      <c r="F486" s="33"/>
      <c r="G486" s="33"/>
    </row>
    <row r="487" spans="1:7" s="26" customFormat="1" ht="12.75">
      <c r="A487" s="21"/>
      <c r="B487" s="32" t="s">
        <v>364</v>
      </c>
      <c r="C487" s="33"/>
      <c r="D487" s="33"/>
      <c r="E487" s="33"/>
      <c r="F487" s="33"/>
      <c r="G487" s="33"/>
    </row>
    <row r="488" spans="1:7" s="26" customFormat="1" ht="12.75">
      <c r="A488" s="21"/>
      <c r="B488" s="32" t="s">
        <v>365</v>
      </c>
      <c r="C488" s="33"/>
      <c r="D488" s="33"/>
      <c r="E488" s="33"/>
      <c r="F488" s="33"/>
      <c r="G488" s="33"/>
    </row>
    <row r="489" spans="1:7" s="26" customFormat="1" ht="12.75">
      <c r="A489" s="21"/>
      <c r="B489" s="32" t="s">
        <v>366</v>
      </c>
      <c r="C489" s="33"/>
      <c r="D489" s="33"/>
      <c r="E489" s="33"/>
      <c r="F489" s="33"/>
      <c r="G489" s="33"/>
    </row>
    <row r="490" spans="1:7" s="26" customFormat="1" ht="12.75">
      <c r="A490" s="21"/>
      <c r="B490" s="32"/>
      <c r="C490" s="33"/>
      <c r="D490" s="33"/>
      <c r="E490" s="33"/>
      <c r="F490" s="33"/>
      <c r="G490" s="33"/>
    </row>
    <row r="491" spans="1:7" s="6" customFormat="1" ht="12.75">
      <c r="A491" s="8"/>
      <c r="B491" s="20" t="s">
        <v>367</v>
      </c>
      <c r="C491" s="18"/>
      <c r="D491" s="18"/>
      <c r="E491" s="18"/>
      <c r="F491" s="18"/>
      <c r="G491" s="18"/>
    </row>
    <row r="492" spans="1:7" s="26" customFormat="1" ht="12.75">
      <c r="A492" s="21"/>
      <c r="B492" s="32"/>
      <c r="C492" s="33"/>
      <c r="D492" s="33"/>
      <c r="E492" s="33"/>
      <c r="F492" s="33"/>
      <c r="G492" s="33"/>
    </row>
    <row r="493" spans="1:7" s="26" customFormat="1" ht="12.75">
      <c r="A493" s="21"/>
      <c r="B493" s="32" t="s">
        <v>368</v>
      </c>
      <c r="C493" s="33"/>
      <c r="D493" s="33"/>
      <c r="E493" s="33"/>
      <c r="F493" s="33"/>
      <c r="G493" s="33"/>
    </row>
    <row r="494" spans="1:7" s="26" customFormat="1" ht="12.75">
      <c r="A494" s="21"/>
      <c r="B494" s="32" t="s">
        <v>369</v>
      </c>
      <c r="C494" s="33"/>
      <c r="D494" s="33"/>
      <c r="E494" s="33"/>
      <c r="F494" s="33"/>
      <c r="G494" s="33"/>
    </row>
    <row r="495" spans="1:7" s="26" customFormat="1" ht="12.75">
      <c r="A495" s="21"/>
      <c r="B495" s="32" t="s">
        <v>370</v>
      </c>
      <c r="C495" s="33"/>
      <c r="D495" s="33"/>
      <c r="E495" s="33"/>
      <c r="F495" s="33"/>
      <c r="G495" s="33"/>
    </row>
    <row r="496" spans="1:7" s="26" customFormat="1" ht="12.75">
      <c r="A496" s="21"/>
      <c r="B496" s="32" t="s">
        <v>371</v>
      </c>
      <c r="C496" s="33"/>
      <c r="D496" s="33"/>
      <c r="E496" s="33"/>
      <c r="F496" s="33"/>
      <c r="G496" s="33"/>
    </row>
    <row r="497" spans="1:7" s="26" customFormat="1" ht="12.75">
      <c r="A497" s="21"/>
      <c r="B497" s="32" t="s">
        <v>372</v>
      </c>
      <c r="C497" s="33"/>
      <c r="D497" s="33"/>
      <c r="E497" s="33"/>
      <c r="F497" s="33"/>
      <c r="G497" s="33"/>
    </row>
    <row r="498" spans="1:7" s="26" customFormat="1" ht="12.75">
      <c r="A498" s="21"/>
      <c r="B498" s="32" t="s">
        <v>373</v>
      </c>
      <c r="C498" s="33"/>
      <c r="D498" s="33"/>
      <c r="E498" s="33"/>
      <c r="F498" s="33"/>
      <c r="G498" s="33"/>
    </row>
    <row r="499" spans="1:7" s="26" customFormat="1" ht="12.75">
      <c r="A499" s="21"/>
      <c r="B499" s="32" t="s">
        <v>374</v>
      </c>
      <c r="C499" s="33"/>
      <c r="D499" s="33"/>
      <c r="E499" s="33"/>
      <c r="F499" s="33"/>
      <c r="G499" s="33"/>
    </row>
    <row r="500" spans="1:7" s="26" customFormat="1" ht="12.75">
      <c r="A500" s="21"/>
      <c r="B500" s="32" t="s">
        <v>375</v>
      </c>
      <c r="C500" s="33"/>
      <c r="D500" s="33"/>
      <c r="E500" s="33"/>
      <c r="F500" s="33"/>
      <c r="G500" s="33"/>
    </row>
    <row r="501" spans="1:7" s="26" customFormat="1" ht="12.75">
      <c r="A501" s="21"/>
      <c r="B501" s="32" t="s">
        <v>376</v>
      </c>
      <c r="C501" s="33"/>
      <c r="D501" s="33"/>
      <c r="E501" s="33"/>
      <c r="F501" s="33"/>
      <c r="G501" s="33"/>
    </row>
    <row r="502" spans="1:7" s="26" customFormat="1" ht="12.75">
      <c r="A502" s="21"/>
      <c r="B502" s="32" t="s">
        <v>377</v>
      </c>
      <c r="C502" s="33"/>
      <c r="D502" s="33"/>
      <c r="E502" s="33"/>
      <c r="F502" s="33"/>
      <c r="G502" s="33"/>
    </row>
    <row r="503" spans="1:7" s="26" customFormat="1" ht="12.75">
      <c r="A503" s="21"/>
      <c r="B503" s="32" t="s">
        <v>378</v>
      </c>
      <c r="C503" s="33"/>
      <c r="D503" s="33"/>
      <c r="E503" s="33"/>
      <c r="F503" s="33"/>
      <c r="G503" s="33"/>
    </row>
    <row r="504" spans="1:7" s="26" customFormat="1" ht="12.75">
      <c r="A504" s="21"/>
      <c r="B504" s="32"/>
      <c r="C504" s="33"/>
      <c r="D504" s="33"/>
      <c r="E504" s="33"/>
      <c r="F504" s="33"/>
      <c r="G504" s="33"/>
    </row>
    <row r="506" spans="1:7" s="6" customFormat="1" ht="12.75">
      <c r="A506" s="8" t="s">
        <v>44</v>
      </c>
      <c r="B506" s="5" t="s">
        <v>40</v>
      </c>
      <c r="D506" s="4"/>
      <c r="E506" s="7"/>
      <c r="F506" s="7"/>
      <c r="G506" s="7"/>
    </row>
    <row r="508" spans="1:2" ht="38.25">
      <c r="A508" s="21" t="s">
        <v>34</v>
      </c>
      <c r="B508" s="22" t="s">
        <v>152</v>
      </c>
    </row>
    <row r="509" spans="2:7" ht="25.5">
      <c r="B509" s="22" t="s">
        <v>379</v>
      </c>
      <c r="D509" s="2" t="s">
        <v>43</v>
      </c>
      <c r="E509" s="3">
        <v>40</v>
      </c>
      <c r="G509" s="3">
        <f>E509*F509</f>
        <v>0</v>
      </c>
    </row>
    <row r="511" spans="1:7" ht="25.5">
      <c r="A511" s="21" t="s">
        <v>36</v>
      </c>
      <c r="B511" s="22" t="s">
        <v>380</v>
      </c>
      <c r="D511" s="25" t="s">
        <v>43</v>
      </c>
      <c r="E511" s="3">
        <v>40</v>
      </c>
      <c r="G511" s="3">
        <f>E511*F511</f>
        <v>0</v>
      </c>
    </row>
    <row r="513" spans="1:2" ht="76.5">
      <c r="A513" s="21" t="s">
        <v>37</v>
      </c>
      <c r="B513" s="22" t="s">
        <v>381</v>
      </c>
    </row>
    <row r="514" spans="1:2" ht="25.5">
      <c r="A514" s="21"/>
      <c r="B514" s="22" t="s">
        <v>171</v>
      </c>
    </row>
    <row r="515" spans="1:2" ht="38.25">
      <c r="A515" s="21"/>
      <c r="B515" s="22" t="s">
        <v>248</v>
      </c>
    </row>
    <row r="516" spans="1:2" ht="25.5">
      <c r="A516" s="21"/>
      <c r="B516" s="22" t="s">
        <v>173</v>
      </c>
    </row>
    <row r="517" spans="1:2" ht="38.25">
      <c r="A517" s="21"/>
      <c r="B517" s="22" t="s">
        <v>174</v>
      </c>
    </row>
    <row r="518" spans="1:2" ht="12.75">
      <c r="A518" s="21"/>
      <c r="B518" s="22" t="s">
        <v>175</v>
      </c>
    </row>
    <row r="519" spans="1:7" ht="12.75">
      <c r="A519" s="21"/>
      <c r="B519" s="1" t="s">
        <v>176</v>
      </c>
      <c r="D519" s="25" t="s">
        <v>19</v>
      </c>
      <c r="E519" s="3">
        <v>1</v>
      </c>
      <c r="G519" s="3">
        <f>E519*F519</f>
        <v>0</v>
      </c>
    </row>
    <row r="521" spans="1:7" s="6" customFormat="1" ht="12.75">
      <c r="A521" s="8"/>
      <c r="B521" s="5" t="s">
        <v>56</v>
      </c>
      <c r="D521" s="4"/>
      <c r="E521" s="7"/>
      <c r="F521" s="7"/>
      <c r="G521" s="7">
        <f>SUM(G508:G520)</f>
        <v>0</v>
      </c>
    </row>
    <row r="522" spans="1:7" s="6" customFormat="1" ht="12.75">
      <c r="A522" s="8"/>
      <c r="B522" s="5"/>
      <c r="D522" s="4"/>
      <c r="E522" s="7"/>
      <c r="F522" s="7"/>
      <c r="G522" s="7"/>
    </row>
    <row r="524" spans="1:7" s="6" customFormat="1" ht="12.75">
      <c r="A524" s="8" t="s">
        <v>45</v>
      </c>
      <c r="B524" s="5" t="s">
        <v>42</v>
      </c>
      <c r="D524" s="4"/>
      <c r="E524" s="7"/>
      <c r="F524" s="7"/>
      <c r="G524" s="7"/>
    </row>
    <row r="526" spans="1:2" ht="38.25">
      <c r="A526" s="21" t="s">
        <v>34</v>
      </c>
      <c r="B526" s="22" t="s">
        <v>382</v>
      </c>
    </row>
    <row r="527" ht="25.5">
      <c r="B527" s="22" t="s">
        <v>153</v>
      </c>
    </row>
    <row r="528" ht="12.75">
      <c r="B528" s="1" t="s">
        <v>69</v>
      </c>
    </row>
    <row r="529" ht="38.25">
      <c r="B529" s="1" t="s">
        <v>68</v>
      </c>
    </row>
    <row r="530" ht="25.5">
      <c r="B530" s="1" t="s">
        <v>70</v>
      </c>
    </row>
    <row r="531" ht="12.75">
      <c r="B531" s="1" t="s">
        <v>71</v>
      </c>
    </row>
    <row r="532" spans="2:7" ht="12.75">
      <c r="B532" s="1" t="s">
        <v>72</v>
      </c>
      <c r="D532" s="2" t="s">
        <v>38</v>
      </c>
      <c r="E532" s="3">
        <v>19</v>
      </c>
      <c r="G532" s="3">
        <f>E532*F532</f>
        <v>0</v>
      </c>
    </row>
    <row r="533" spans="1:7" ht="12.75">
      <c r="A533"/>
      <c r="B533" t="s">
        <v>73</v>
      </c>
      <c r="D533" t="s">
        <v>38</v>
      </c>
      <c r="E533" s="17">
        <v>1</v>
      </c>
      <c r="F533" s="17"/>
      <c r="G533" s="17">
        <f>E533*F533</f>
        <v>0</v>
      </c>
    </row>
    <row r="534" spans="1:7" ht="12.75">
      <c r="A534"/>
      <c r="B534"/>
      <c r="D534"/>
      <c r="E534"/>
      <c r="F534"/>
      <c r="G534"/>
    </row>
    <row r="535" spans="1:2" ht="51">
      <c r="A535" s="21" t="s">
        <v>36</v>
      </c>
      <c r="B535" s="10" t="s">
        <v>74</v>
      </c>
    </row>
    <row r="536" spans="2:7" ht="12.75">
      <c r="B536" s="24" t="s">
        <v>179</v>
      </c>
      <c r="D536" s="2" t="s">
        <v>38</v>
      </c>
      <c r="E536" s="3">
        <v>5.38</v>
      </c>
      <c r="G536" s="3">
        <f>E536*F536</f>
        <v>0</v>
      </c>
    </row>
    <row r="537" ht="12.75">
      <c r="B537" s="12"/>
    </row>
    <row r="538" spans="1:2" ht="38.25">
      <c r="A538" s="21" t="s">
        <v>37</v>
      </c>
      <c r="B538" s="10" t="s">
        <v>75</v>
      </c>
    </row>
    <row r="539" ht="12.75">
      <c r="B539" s="10" t="s">
        <v>76</v>
      </c>
    </row>
    <row r="540" ht="25.5">
      <c r="B540" s="10" t="s">
        <v>77</v>
      </c>
    </row>
    <row r="541" spans="2:7" ht="12.75">
      <c r="B541" s="34" t="s">
        <v>251</v>
      </c>
      <c r="D541" s="2" t="s">
        <v>39</v>
      </c>
      <c r="E541" s="3">
        <v>24.8</v>
      </c>
      <c r="G541" s="3">
        <f>E541*F541</f>
        <v>0</v>
      </c>
    </row>
    <row r="542" ht="12.75">
      <c r="B542" s="12"/>
    </row>
    <row r="543" spans="1:7" ht="25.5">
      <c r="A543" s="21" t="s">
        <v>49</v>
      </c>
      <c r="B543" s="10" t="s">
        <v>78</v>
      </c>
      <c r="D543" s="2" t="s">
        <v>38</v>
      </c>
      <c r="E543" s="3">
        <v>2.48</v>
      </c>
      <c r="G543" s="3">
        <f>E543*F543</f>
        <v>0</v>
      </c>
    </row>
    <row r="544" ht="12.75">
      <c r="B544" s="12"/>
    </row>
    <row r="545" spans="1:2" ht="51">
      <c r="A545" s="21" t="s">
        <v>50</v>
      </c>
      <c r="B545" s="10" t="s">
        <v>79</v>
      </c>
    </row>
    <row r="546" ht="25.5">
      <c r="B546" s="10" t="s">
        <v>80</v>
      </c>
    </row>
    <row r="547" ht="38.25">
      <c r="B547" s="10" t="s">
        <v>81</v>
      </c>
    </row>
    <row r="548" ht="38.25">
      <c r="B548" s="10" t="s">
        <v>82</v>
      </c>
    </row>
    <row r="549" spans="2:7" ht="12.75">
      <c r="B549" s="10" t="s">
        <v>83</v>
      </c>
      <c r="D549" s="2" t="s">
        <v>38</v>
      </c>
      <c r="E549" s="3">
        <v>8.1</v>
      </c>
      <c r="G549" s="3">
        <f>E549*F549</f>
        <v>0</v>
      </c>
    </row>
    <row r="550" ht="12.75">
      <c r="B550" s="12"/>
    </row>
    <row r="551" spans="1:2" ht="25.5">
      <c r="A551" s="21" t="s">
        <v>53</v>
      </c>
      <c r="B551" s="10" t="s">
        <v>84</v>
      </c>
    </row>
    <row r="552" ht="25.5">
      <c r="B552" s="24" t="s">
        <v>187</v>
      </c>
    </row>
    <row r="553" ht="25.5">
      <c r="B553" s="24" t="s">
        <v>188</v>
      </c>
    </row>
    <row r="554" ht="12.75">
      <c r="B554" s="11" t="s">
        <v>85</v>
      </c>
    </row>
    <row r="555" ht="25.5">
      <c r="B555" s="10" t="s">
        <v>86</v>
      </c>
    </row>
    <row r="556" spans="2:7" ht="12.75">
      <c r="B556" s="24" t="s">
        <v>252</v>
      </c>
      <c r="D556" s="2" t="s">
        <v>38</v>
      </c>
      <c r="E556" s="3">
        <v>4.72</v>
      </c>
      <c r="G556" s="3">
        <f>E556*F556</f>
        <v>0</v>
      </c>
    </row>
    <row r="557" ht="12.75">
      <c r="B557" s="12"/>
    </row>
    <row r="558" spans="1:2" ht="51">
      <c r="A558" s="21" t="s">
        <v>62</v>
      </c>
      <c r="B558" s="10" t="s">
        <v>9</v>
      </c>
    </row>
    <row r="559" ht="38.25">
      <c r="B559" s="24" t="s">
        <v>383</v>
      </c>
    </row>
    <row r="560" ht="12.75">
      <c r="B560" s="10" t="s">
        <v>88</v>
      </c>
    </row>
    <row r="561" spans="2:7" ht="12.75">
      <c r="B561" s="24" t="s">
        <v>252</v>
      </c>
      <c r="D561" s="2" t="s">
        <v>38</v>
      </c>
      <c r="E561" s="3">
        <v>4.32</v>
      </c>
      <c r="G561" s="3">
        <f>E561*F561</f>
        <v>0</v>
      </c>
    </row>
    <row r="562" ht="12.75">
      <c r="B562" s="12"/>
    </row>
    <row r="563" spans="1:2" ht="25.5">
      <c r="A563" s="21" t="s">
        <v>190</v>
      </c>
      <c r="B563" s="24" t="s">
        <v>155</v>
      </c>
    </row>
    <row r="564" ht="25.5">
      <c r="B564" s="10" t="s">
        <v>89</v>
      </c>
    </row>
    <row r="565" spans="2:7" ht="25.5">
      <c r="B565" s="24" t="s">
        <v>194</v>
      </c>
      <c r="D565" s="2" t="s">
        <v>38</v>
      </c>
      <c r="E565" s="3">
        <v>25.38</v>
      </c>
      <c r="G565" s="3">
        <f>E565*F565</f>
        <v>0</v>
      </c>
    </row>
    <row r="566" spans="1:6" ht="12.75">
      <c r="A566"/>
      <c r="B566" s="12"/>
      <c r="D566"/>
      <c r="E566"/>
      <c r="F566"/>
    </row>
    <row r="567" spans="2:7" s="6" customFormat="1" ht="12.75">
      <c r="B567" s="5" t="s">
        <v>57</v>
      </c>
      <c r="G567" s="7">
        <f>SUM(G526:G566)</f>
        <v>0</v>
      </c>
    </row>
    <row r="568" spans="2:7" s="6" customFormat="1" ht="12.75">
      <c r="B568" s="5"/>
      <c r="G568" s="7"/>
    </row>
    <row r="569" spans="1:7" ht="12.75">
      <c r="A569"/>
      <c r="B569" s="12"/>
      <c r="D569"/>
      <c r="E569"/>
      <c r="F569"/>
      <c r="G569"/>
    </row>
    <row r="570" spans="1:2" s="6" customFormat="1" ht="12.75">
      <c r="A570" s="6" t="s">
        <v>46</v>
      </c>
      <c r="B570" s="6" t="s">
        <v>90</v>
      </c>
    </row>
    <row r="571" spans="1:7" ht="12.75">
      <c r="A571"/>
      <c r="B571"/>
      <c r="G571"/>
    </row>
    <row r="572" spans="1:5" ht="25.5">
      <c r="A572" s="21" t="s">
        <v>34</v>
      </c>
      <c r="B572" s="24" t="s">
        <v>384</v>
      </c>
      <c r="E572" s="3" t="s">
        <v>453</v>
      </c>
    </row>
    <row r="573" ht="25.5">
      <c r="B573" s="10" t="s">
        <v>385</v>
      </c>
    </row>
    <row r="574" ht="25.5">
      <c r="B574" s="10" t="s">
        <v>10</v>
      </c>
    </row>
    <row r="575" ht="25.5">
      <c r="B575" s="10" t="s">
        <v>386</v>
      </c>
    </row>
    <row r="576" spans="2:7" ht="12.75">
      <c r="B576" s="10" t="s">
        <v>91</v>
      </c>
      <c r="D576" s="2" t="s">
        <v>43</v>
      </c>
      <c r="G576" s="3">
        <f>E576*F576</f>
        <v>0</v>
      </c>
    </row>
    <row r="577" ht="12.75">
      <c r="B577"/>
    </row>
    <row r="578" spans="1:5" ht="25.5">
      <c r="A578" s="21" t="s">
        <v>36</v>
      </c>
      <c r="B578" s="24" t="s">
        <v>387</v>
      </c>
      <c r="E578" s="3" t="s">
        <v>453</v>
      </c>
    </row>
    <row r="579" ht="25.5">
      <c r="B579" s="24" t="s">
        <v>388</v>
      </c>
    </row>
    <row r="580" ht="25.5">
      <c r="B580" s="24" t="s">
        <v>389</v>
      </c>
    </row>
    <row r="581" ht="25.5">
      <c r="B581" s="24" t="s">
        <v>386</v>
      </c>
    </row>
    <row r="582" spans="2:7" ht="12.75">
      <c r="B582" s="10" t="s">
        <v>92</v>
      </c>
      <c r="D582" s="2" t="s">
        <v>43</v>
      </c>
      <c r="G582" s="3">
        <f>E582*F582</f>
        <v>0</v>
      </c>
    </row>
    <row r="584" spans="1:5" ht="38.25">
      <c r="A584" s="21" t="s">
        <v>37</v>
      </c>
      <c r="B584" s="24" t="s">
        <v>390</v>
      </c>
      <c r="E584" s="3" t="s">
        <v>453</v>
      </c>
    </row>
    <row r="585" spans="2:7" ht="12.75">
      <c r="B585" s="10" t="s">
        <v>93</v>
      </c>
      <c r="D585" s="2" t="s">
        <v>55</v>
      </c>
      <c r="G585" s="3">
        <f>E585*F585</f>
        <v>0</v>
      </c>
    </row>
    <row r="586" ht="12.75">
      <c r="B586" s="12"/>
    </row>
    <row r="587" spans="1:5" ht="25.5">
      <c r="A587" s="21" t="s">
        <v>49</v>
      </c>
      <c r="B587" s="24" t="s">
        <v>391</v>
      </c>
      <c r="E587" s="3" t="s">
        <v>453</v>
      </c>
    </row>
    <row r="588" spans="1:2" ht="76.5">
      <c r="A588" s="21"/>
      <c r="B588" s="24" t="s">
        <v>392</v>
      </c>
    </row>
    <row r="589" spans="2:4" ht="12.75">
      <c r="B589" s="11" t="s">
        <v>93</v>
      </c>
      <c r="D589" s="2" t="s">
        <v>55</v>
      </c>
    </row>
    <row r="590" ht="12.75">
      <c r="B590" s="12"/>
    </row>
    <row r="591" spans="1:5" ht="63.75">
      <c r="A591" s="21" t="s">
        <v>50</v>
      </c>
      <c r="B591" s="24" t="s">
        <v>393</v>
      </c>
      <c r="E591" s="3" t="s">
        <v>453</v>
      </c>
    </row>
    <row r="592" spans="1:2" ht="25.5">
      <c r="A592" s="21"/>
      <c r="B592" s="24" t="s">
        <v>94</v>
      </c>
    </row>
    <row r="593" spans="1:7" ht="12.75">
      <c r="A593" s="21"/>
      <c r="B593" s="24" t="s">
        <v>394</v>
      </c>
      <c r="D593" s="25" t="s">
        <v>55</v>
      </c>
      <c r="G593" s="3">
        <f aca="true" t="shared" si="0" ref="G593:G604">E593*F593</f>
        <v>0</v>
      </c>
    </row>
    <row r="594" spans="2:7" ht="12.75">
      <c r="B594" s="11" t="s">
        <v>395</v>
      </c>
      <c r="D594" s="2" t="s">
        <v>55</v>
      </c>
      <c r="G594" s="3">
        <f t="shared" si="0"/>
        <v>0</v>
      </c>
    </row>
    <row r="595" spans="2:7" ht="12.75">
      <c r="B595" s="11" t="s">
        <v>396</v>
      </c>
      <c r="D595" s="25" t="s">
        <v>55</v>
      </c>
      <c r="G595" s="3">
        <f t="shared" si="0"/>
        <v>0</v>
      </c>
    </row>
    <row r="596" spans="2:7" ht="25.5">
      <c r="B596" s="24" t="s">
        <v>397</v>
      </c>
      <c r="D596" s="25" t="s">
        <v>55</v>
      </c>
      <c r="G596" s="3">
        <f t="shared" si="0"/>
        <v>0</v>
      </c>
    </row>
    <row r="597" spans="2:7" ht="25.5">
      <c r="B597" s="10" t="s">
        <v>398</v>
      </c>
      <c r="D597" s="25" t="s">
        <v>55</v>
      </c>
      <c r="G597" s="3">
        <f t="shared" si="0"/>
        <v>0</v>
      </c>
    </row>
    <row r="598" spans="2:7" ht="12.75">
      <c r="B598" s="34" t="s">
        <v>399</v>
      </c>
      <c r="D598" s="25" t="s">
        <v>55</v>
      </c>
      <c r="G598" s="3">
        <f t="shared" si="0"/>
        <v>0</v>
      </c>
    </row>
    <row r="599" spans="2:7" ht="12.75">
      <c r="B599" s="11" t="s">
        <v>400</v>
      </c>
      <c r="D599" s="25" t="s">
        <v>55</v>
      </c>
      <c r="G599" s="3">
        <f t="shared" si="0"/>
        <v>0</v>
      </c>
    </row>
    <row r="600" spans="2:7" ht="12.75">
      <c r="B600" s="11" t="s">
        <v>401</v>
      </c>
      <c r="D600" s="25" t="s">
        <v>55</v>
      </c>
      <c r="G600" s="3">
        <f t="shared" si="0"/>
        <v>0</v>
      </c>
    </row>
    <row r="601" spans="2:7" ht="12.75">
      <c r="B601" s="11" t="s">
        <v>402</v>
      </c>
      <c r="D601" s="25" t="s">
        <v>55</v>
      </c>
      <c r="G601" s="3">
        <f t="shared" si="0"/>
        <v>0</v>
      </c>
    </row>
    <row r="602" spans="2:7" ht="12.75">
      <c r="B602" s="11" t="s">
        <v>403</v>
      </c>
      <c r="D602" s="25" t="s">
        <v>55</v>
      </c>
      <c r="G602" s="3">
        <f t="shared" si="0"/>
        <v>0</v>
      </c>
    </row>
    <row r="603" spans="2:7" ht="12.75">
      <c r="B603" s="11" t="s">
        <v>404</v>
      </c>
      <c r="D603" s="25" t="s">
        <v>54</v>
      </c>
      <c r="G603" s="3">
        <f t="shared" si="0"/>
        <v>0</v>
      </c>
    </row>
    <row r="604" spans="2:7" ht="12.75">
      <c r="B604" s="11" t="s">
        <v>95</v>
      </c>
      <c r="D604" s="25" t="s">
        <v>41</v>
      </c>
      <c r="G604" s="3">
        <f t="shared" si="0"/>
        <v>0</v>
      </c>
    </row>
    <row r="605" ht="12.75">
      <c r="B605" s="12"/>
    </row>
    <row r="606" spans="1:5" ht="38.25">
      <c r="A606" s="21" t="s">
        <v>53</v>
      </c>
      <c r="B606" s="24" t="s">
        <v>96</v>
      </c>
      <c r="E606" s="3" t="s">
        <v>453</v>
      </c>
    </row>
    <row r="607" spans="1:2" ht="25.5">
      <c r="A607" s="21"/>
      <c r="B607" s="24" t="s">
        <v>405</v>
      </c>
    </row>
    <row r="608" spans="1:2" ht="38.25">
      <c r="A608" s="21"/>
      <c r="B608" s="24" t="s">
        <v>406</v>
      </c>
    </row>
    <row r="609" spans="2:7" ht="25.5">
      <c r="B609" s="24" t="s">
        <v>97</v>
      </c>
      <c r="D609" s="25" t="s">
        <v>55</v>
      </c>
      <c r="G609" s="3">
        <f>E609*F609</f>
        <v>0</v>
      </c>
    </row>
    <row r="610" ht="12.75">
      <c r="B610" s="12"/>
    </row>
    <row r="611" spans="1:5" ht="25.5">
      <c r="A611" s="21" t="s">
        <v>62</v>
      </c>
      <c r="B611" s="24" t="s">
        <v>98</v>
      </c>
      <c r="E611" s="3" t="s">
        <v>453</v>
      </c>
    </row>
    <row r="612" spans="1:2" ht="25.5">
      <c r="A612" s="21"/>
      <c r="B612" s="24" t="s">
        <v>99</v>
      </c>
    </row>
    <row r="613" spans="1:2" ht="12.75">
      <c r="A613" s="21"/>
      <c r="B613" s="24" t="s">
        <v>100</v>
      </c>
    </row>
    <row r="614" spans="2:7" ht="12.75">
      <c r="B614" s="11" t="s">
        <v>101</v>
      </c>
      <c r="D614" s="25" t="s">
        <v>43</v>
      </c>
      <c r="G614" s="3">
        <f>E614*F614</f>
        <v>0</v>
      </c>
    </row>
    <row r="615" ht="12.75">
      <c r="B615" s="12"/>
    </row>
    <row r="616" spans="1:5" ht="25.5">
      <c r="A616" s="21" t="s">
        <v>190</v>
      </c>
      <c r="B616" s="10" t="s">
        <v>11</v>
      </c>
      <c r="E616" s="3" t="s">
        <v>453</v>
      </c>
    </row>
    <row r="617" ht="51">
      <c r="B617" s="10" t="s">
        <v>12</v>
      </c>
    </row>
    <row r="618" spans="2:7" ht="12.75">
      <c r="B618" s="10" t="s">
        <v>102</v>
      </c>
      <c r="D618" s="2" t="s">
        <v>43</v>
      </c>
      <c r="G618" s="3">
        <f>E618*F618</f>
        <v>0</v>
      </c>
    </row>
    <row r="619" ht="12.75">
      <c r="B619" s="12"/>
    </row>
    <row r="620" spans="1:5" ht="12.75">
      <c r="A620" s="21" t="s">
        <v>193</v>
      </c>
      <c r="B620" s="10" t="s">
        <v>103</v>
      </c>
      <c r="E620" s="3" t="s">
        <v>453</v>
      </c>
    </row>
    <row r="621" ht="38.25">
      <c r="B621" s="24" t="s">
        <v>159</v>
      </c>
    </row>
    <row r="622" ht="38.25">
      <c r="B622" s="10" t="s">
        <v>13</v>
      </c>
    </row>
    <row r="623" spans="2:7" ht="12.75">
      <c r="B623" s="10" t="s">
        <v>102</v>
      </c>
      <c r="D623" s="2" t="s">
        <v>43</v>
      </c>
      <c r="G623" s="3">
        <f>E623*F623</f>
        <v>0</v>
      </c>
    </row>
    <row r="624" ht="12.75">
      <c r="B624" s="12"/>
    </row>
    <row r="625" spans="1:7" s="6" customFormat="1" ht="12.75">
      <c r="A625" s="8"/>
      <c r="B625" s="13" t="s">
        <v>14</v>
      </c>
      <c r="D625" s="4"/>
      <c r="E625" s="7"/>
      <c r="F625" s="7"/>
      <c r="G625" s="7">
        <f>SUM(G572:G624)</f>
        <v>0</v>
      </c>
    </row>
    <row r="626" spans="1:7" s="6" customFormat="1" ht="12.75">
      <c r="A626" s="8"/>
      <c r="B626" s="13"/>
      <c r="D626" s="4"/>
      <c r="E626" s="7"/>
      <c r="F626" s="7"/>
      <c r="G626" s="7"/>
    </row>
    <row r="627" spans="1:4" ht="12.75">
      <c r="A627"/>
      <c r="B627" s="12"/>
      <c r="D627"/>
    </row>
    <row r="628" spans="1:7" s="6" customFormat="1" ht="12.75">
      <c r="A628" s="14" t="s">
        <v>47</v>
      </c>
      <c r="B628" s="13" t="s">
        <v>51</v>
      </c>
      <c r="E628" s="7"/>
      <c r="F628" s="7"/>
      <c r="G628" s="7"/>
    </row>
    <row r="629" spans="2:7" ht="12.75">
      <c r="B629"/>
      <c r="D629"/>
      <c r="E629"/>
      <c r="F629"/>
      <c r="G629"/>
    </row>
    <row r="630" spans="1:2" ht="25.5">
      <c r="A630" s="21" t="s">
        <v>34</v>
      </c>
      <c r="B630" s="10" t="s">
        <v>104</v>
      </c>
    </row>
    <row r="631" ht="12.75">
      <c r="B631" s="10" t="s">
        <v>105</v>
      </c>
    </row>
    <row r="632" ht="25.5">
      <c r="B632" s="10" t="s">
        <v>106</v>
      </c>
    </row>
    <row r="633" spans="2:7" ht="12.75">
      <c r="B633" s="35" t="s">
        <v>301</v>
      </c>
      <c r="D633" s="2" t="s">
        <v>38</v>
      </c>
      <c r="E633" s="3">
        <v>0.22</v>
      </c>
      <c r="G633" s="3">
        <f>E633*F633</f>
        <v>0</v>
      </c>
    </row>
    <row r="634" ht="12.75">
      <c r="B634"/>
    </row>
    <row r="635" spans="1:2" ht="25.5">
      <c r="A635" s="21" t="s">
        <v>36</v>
      </c>
      <c r="B635" s="10" t="s">
        <v>107</v>
      </c>
    </row>
    <row r="636" ht="25.5">
      <c r="B636" s="24" t="s">
        <v>407</v>
      </c>
    </row>
    <row r="637" ht="25.5">
      <c r="B637" s="10" t="s">
        <v>108</v>
      </c>
    </row>
    <row r="638" spans="2:7" ht="12.75">
      <c r="B638" s="35" t="s">
        <v>301</v>
      </c>
      <c r="D638" s="2" t="s">
        <v>38</v>
      </c>
      <c r="E638" s="3">
        <v>2.69</v>
      </c>
      <c r="G638" s="3">
        <f>E638*F638</f>
        <v>0</v>
      </c>
    </row>
    <row r="639" ht="12.75">
      <c r="B639"/>
    </row>
    <row r="640" spans="1:2" ht="51">
      <c r="A640" s="21" t="s">
        <v>37</v>
      </c>
      <c r="B640" s="10" t="s">
        <v>109</v>
      </c>
    </row>
    <row r="641" ht="25.5">
      <c r="B641" s="10" t="s">
        <v>108</v>
      </c>
    </row>
    <row r="642" spans="2:7" ht="12.75">
      <c r="B642" s="35" t="s">
        <v>301</v>
      </c>
      <c r="D642" s="2" t="s">
        <v>38</v>
      </c>
      <c r="E642" s="3">
        <v>0.45</v>
      </c>
      <c r="G642" s="3">
        <f>E642*F642</f>
        <v>0</v>
      </c>
    </row>
    <row r="643" ht="12.75">
      <c r="B643"/>
    </row>
    <row r="644" spans="1:2" ht="25.5">
      <c r="A644" s="21" t="s">
        <v>49</v>
      </c>
      <c r="B644" s="10" t="s">
        <v>111</v>
      </c>
    </row>
    <row r="645" ht="25.5">
      <c r="B645" s="10" t="s">
        <v>110</v>
      </c>
    </row>
    <row r="646" ht="25.5">
      <c r="B646" s="10" t="s">
        <v>108</v>
      </c>
    </row>
    <row r="647" spans="2:7" ht="12.75">
      <c r="B647" s="35" t="s">
        <v>301</v>
      </c>
      <c r="D647" s="2" t="s">
        <v>38</v>
      </c>
      <c r="E647" s="3">
        <v>0.75</v>
      </c>
      <c r="G647" s="3">
        <f>F647*E647</f>
        <v>0</v>
      </c>
    </row>
    <row r="648" ht="12.75">
      <c r="B648"/>
    </row>
    <row r="649" spans="1:2" ht="25.5">
      <c r="A649" s="21" t="s">
        <v>50</v>
      </c>
      <c r="B649" s="10" t="s">
        <v>112</v>
      </c>
    </row>
    <row r="650" ht="63.75">
      <c r="B650" s="10" t="s">
        <v>113</v>
      </c>
    </row>
    <row r="651" ht="38.25">
      <c r="B651" s="10" t="s">
        <v>114</v>
      </c>
    </row>
    <row r="652" spans="2:7" ht="12.75">
      <c r="B652" s="24" t="s">
        <v>408</v>
      </c>
      <c r="D652" s="25" t="s">
        <v>54</v>
      </c>
      <c r="E652" s="3">
        <v>15</v>
      </c>
      <c r="G652" s="3">
        <f aca="true" t="shared" si="1" ref="G652:G657">E652*F652</f>
        <v>0</v>
      </c>
    </row>
    <row r="653" spans="2:7" ht="12.75">
      <c r="B653" s="35" t="s">
        <v>409</v>
      </c>
      <c r="D653" s="2" t="s">
        <v>54</v>
      </c>
      <c r="E653" s="3">
        <v>81</v>
      </c>
      <c r="G653" s="3">
        <f t="shared" si="1"/>
        <v>0</v>
      </c>
    </row>
    <row r="654" spans="2:7" ht="12.75">
      <c r="B654" s="35" t="s">
        <v>410</v>
      </c>
      <c r="D654" s="2" t="s">
        <v>54</v>
      </c>
      <c r="E654" s="3">
        <v>15</v>
      </c>
      <c r="G654" s="3">
        <f t="shared" si="1"/>
        <v>0</v>
      </c>
    </row>
    <row r="655" spans="2:7" ht="12.75">
      <c r="B655" s="35" t="s">
        <v>411</v>
      </c>
      <c r="D655" s="2" t="s">
        <v>54</v>
      </c>
      <c r="E655" s="3">
        <v>27</v>
      </c>
      <c r="G655" s="3">
        <f t="shared" si="1"/>
        <v>0</v>
      </c>
    </row>
    <row r="656" spans="2:7" ht="12.75">
      <c r="B656" s="15" t="s">
        <v>115</v>
      </c>
      <c r="D656" s="2" t="s">
        <v>54</v>
      </c>
      <c r="E656" s="3">
        <v>234</v>
      </c>
      <c r="G656" s="3">
        <f t="shared" si="1"/>
        <v>0</v>
      </c>
    </row>
    <row r="657" spans="2:7" ht="12.75">
      <c r="B657" s="15" t="s">
        <v>116</v>
      </c>
      <c r="D657" s="2" t="s">
        <v>54</v>
      </c>
      <c r="E657" s="3">
        <v>63</v>
      </c>
      <c r="G657" s="3">
        <f t="shared" si="1"/>
        <v>0</v>
      </c>
    </row>
    <row r="658" spans="2:6" ht="12.75">
      <c r="B658"/>
      <c r="D658"/>
      <c r="E658"/>
      <c r="F658"/>
    </row>
    <row r="659" spans="1:7" s="6" customFormat="1" ht="12.75">
      <c r="A659" s="8"/>
      <c r="B659" s="6" t="s">
        <v>58</v>
      </c>
      <c r="G659" s="7">
        <f>SUM(G630:G658)</f>
        <v>0</v>
      </c>
    </row>
    <row r="660" spans="1:7" s="6" customFormat="1" ht="12.75">
      <c r="A660" s="8"/>
      <c r="G660" s="7"/>
    </row>
    <row r="661" spans="1:7" ht="12.75">
      <c r="A661"/>
      <c r="B661"/>
      <c r="D661"/>
      <c r="E661"/>
      <c r="F661"/>
      <c r="G661"/>
    </row>
    <row r="662" spans="1:7" s="6" customFormat="1" ht="12.75">
      <c r="A662" s="8" t="s">
        <v>52</v>
      </c>
      <c r="B662" s="5" t="s">
        <v>117</v>
      </c>
      <c r="D662" s="4"/>
      <c r="E662" s="7"/>
      <c r="F662" s="7"/>
      <c r="G662" s="7"/>
    </row>
    <row r="663" spans="1:7" ht="12.75">
      <c r="A663"/>
      <c r="B663"/>
      <c r="D663"/>
      <c r="E663"/>
      <c r="F663"/>
      <c r="G663"/>
    </row>
    <row r="664" spans="1:2" ht="51">
      <c r="A664" s="21" t="s">
        <v>34</v>
      </c>
      <c r="B664" s="24" t="s">
        <v>412</v>
      </c>
    </row>
    <row r="665" spans="2:7" ht="12.75">
      <c r="B665" s="15" t="s">
        <v>118</v>
      </c>
      <c r="D665" s="2" t="s">
        <v>55</v>
      </c>
      <c r="E665" s="3">
        <v>6</v>
      </c>
      <c r="G665" s="3">
        <f>E665*F665</f>
        <v>0</v>
      </c>
    </row>
    <row r="666" ht="12.75">
      <c r="B666"/>
    </row>
    <row r="667" spans="1:2" ht="25.5">
      <c r="A667" s="21" t="s">
        <v>36</v>
      </c>
      <c r="B667" s="24" t="s">
        <v>413</v>
      </c>
    </row>
    <row r="668" ht="38.25">
      <c r="B668" s="10" t="s">
        <v>119</v>
      </c>
    </row>
    <row r="669" spans="2:7" ht="12.75">
      <c r="B669" s="24" t="s">
        <v>322</v>
      </c>
      <c r="D669" s="2" t="s">
        <v>39</v>
      </c>
      <c r="E669" s="3">
        <v>17.28</v>
      </c>
      <c r="G669" s="3">
        <f>E669*F669</f>
        <v>0</v>
      </c>
    </row>
    <row r="670" spans="1:4" ht="12.75">
      <c r="A670"/>
      <c r="B670"/>
      <c r="D670"/>
    </row>
    <row r="671" spans="2:7" s="6" customFormat="1" ht="12.75">
      <c r="B671" s="6" t="s">
        <v>120</v>
      </c>
      <c r="E671" s="7"/>
      <c r="F671" s="7"/>
      <c r="G671" s="7">
        <f>SUM(G664:G670)</f>
        <v>0</v>
      </c>
    </row>
    <row r="672" spans="5:7" s="6" customFormat="1" ht="12.75">
      <c r="E672" s="7"/>
      <c r="F672" s="7"/>
      <c r="G672" s="7"/>
    </row>
    <row r="674" spans="1:7" s="6" customFormat="1" ht="12.75">
      <c r="A674" s="8" t="s">
        <v>121</v>
      </c>
      <c r="B674" s="5" t="s">
        <v>122</v>
      </c>
      <c r="D674" s="4"/>
      <c r="E674" s="7"/>
      <c r="F674" s="7"/>
      <c r="G674" s="7"/>
    </row>
    <row r="675" spans="1:7" ht="12.75">
      <c r="A675"/>
      <c r="B675"/>
      <c r="D675"/>
      <c r="E675"/>
      <c r="F675"/>
      <c r="G675"/>
    </row>
    <row r="676" spans="1:2" ht="12.75">
      <c r="A676" s="21" t="s">
        <v>34</v>
      </c>
      <c r="B676" s="10" t="s">
        <v>123</v>
      </c>
    </row>
    <row r="677" ht="38.25">
      <c r="B677" s="10" t="s">
        <v>124</v>
      </c>
    </row>
    <row r="678" spans="2:7" ht="25.5">
      <c r="B678" s="10" t="s">
        <v>125</v>
      </c>
      <c r="D678" s="2" t="s">
        <v>43</v>
      </c>
      <c r="E678" s="3">
        <v>40</v>
      </c>
      <c r="G678" s="3">
        <f>E678*F678</f>
        <v>0</v>
      </c>
    </row>
    <row r="679" ht="12.75">
      <c r="B679"/>
    </row>
    <row r="680" spans="1:7" ht="38.25">
      <c r="A680" s="21" t="s">
        <v>36</v>
      </c>
      <c r="B680" s="10" t="s">
        <v>126</v>
      </c>
      <c r="D680" s="2" t="s">
        <v>43</v>
      </c>
      <c r="E680" s="3">
        <v>40</v>
      </c>
      <c r="G680" s="3">
        <f>E680*F680</f>
        <v>0</v>
      </c>
    </row>
    <row r="681" ht="12.75">
      <c r="B681"/>
    </row>
    <row r="682" spans="1:7" ht="38.25">
      <c r="A682" s="21" t="s">
        <v>37</v>
      </c>
      <c r="B682" s="10" t="s">
        <v>0</v>
      </c>
      <c r="D682" s="2" t="s">
        <v>43</v>
      </c>
      <c r="E682" s="3">
        <v>40</v>
      </c>
      <c r="G682" s="3">
        <f>E682*F682</f>
        <v>0</v>
      </c>
    </row>
    <row r="683" ht="12.75">
      <c r="B683"/>
    </row>
    <row r="684" spans="1:2" ht="25.5">
      <c r="A684" s="21" t="s">
        <v>49</v>
      </c>
      <c r="B684" s="10" t="s">
        <v>1</v>
      </c>
    </row>
    <row r="685" ht="25.5">
      <c r="B685" s="10" t="s">
        <v>2</v>
      </c>
    </row>
    <row r="686" spans="2:7" ht="12.75">
      <c r="B686" s="15" t="s">
        <v>3</v>
      </c>
      <c r="D686" s="2" t="s">
        <v>55</v>
      </c>
      <c r="E686" s="3">
        <v>3</v>
      </c>
      <c r="G686" s="3">
        <f>E686*F686</f>
        <v>0</v>
      </c>
    </row>
    <row r="687" ht="12.75">
      <c r="B687"/>
    </row>
    <row r="688" spans="1:2" ht="25.5">
      <c r="A688" s="21" t="s">
        <v>50</v>
      </c>
      <c r="B688" s="24" t="s">
        <v>142</v>
      </c>
    </row>
    <row r="689" ht="12.75">
      <c r="B689" s="15" t="s">
        <v>4</v>
      </c>
    </row>
    <row r="690" ht="12.75">
      <c r="B690" s="15" t="s">
        <v>63</v>
      </c>
    </row>
    <row r="691" spans="2:7" ht="12.75">
      <c r="B691" s="15" t="s">
        <v>5</v>
      </c>
      <c r="D691" s="2" t="s">
        <v>43</v>
      </c>
      <c r="E691" s="3">
        <v>40</v>
      </c>
      <c r="G691" s="3">
        <f>E691*F691</f>
        <v>0</v>
      </c>
    </row>
    <row r="692" spans="2:7" ht="12.75">
      <c r="B692" s="15" t="s">
        <v>6</v>
      </c>
      <c r="D692" s="2" t="s">
        <v>43</v>
      </c>
      <c r="E692" s="3">
        <v>40</v>
      </c>
      <c r="G692" s="3">
        <f>E692*F692</f>
        <v>0</v>
      </c>
    </row>
    <row r="693" ht="12.75">
      <c r="B693"/>
    </row>
    <row r="694" spans="1:2" ht="12.75">
      <c r="A694" s="21" t="s">
        <v>53</v>
      </c>
      <c r="B694" s="15" t="s">
        <v>7</v>
      </c>
    </row>
    <row r="695" ht="38.25">
      <c r="B695" s="24" t="s">
        <v>160</v>
      </c>
    </row>
    <row r="696" spans="2:7" ht="25.5">
      <c r="B696" s="10" t="s">
        <v>8</v>
      </c>
      <c r="D696" s="2" t="s">
        <v>43</v>
      </c>
      <c r="E696" s="3">
        <v>40</v>
      </c>
      <c r="G696" s="3">
        <f>E696*F696</f>
        <v>0</v>
      </c>
    </row>
    <row r="697" ht="12.75">
      <c r="B697"/>
    </row>
    <row r="698" spans="1:7" s="6" customFormat="1" ht="12.75">
      <c r="A698" s="8"/>
      <c r="B698" s="6" t="s">
        <v>33</v>
      </c>
      <c r="D698" s="4"/>
      <c r="E698" s="7"/>
      <c r="F698" s="7"/>
      <c r="G698" s="7">
        <f>SUM(G676:G697)</f>
        <v>0</v>
      </c>
    </row>
    <row r="701" ht="12.75">
      <c r="B701" s="4" t="s">
        <v>59</v>
      </c>
    </row>
    <row r="702" ht="12.75">
      <c r="B702" s="4" t="s">
        <v>414</v>
      </c>
    </row>
    <row r="704" spans="1:7" ht="12.75">
      <c r="A704" s="9" t="s">
        <v>44</v>
      </c>
      <c r="B704" s="1" t="s">
        <v>40</v>
      </c>
      <c r="G704" s="3">
        <f>G521</f>
        <v>0</v>
      </c>
    </row>
    <row r="705" spans="1:7" ht="12.75">
      <c r="A705" s="9" t="s">
        <v>45</v>
      </c>
      <c r="B705" s="1" t="s">
        <v>42</v>
      </c>
      <c r="G705" s="3">
        <f>G567</f>
        <v>0</v>
      </c>
    </row>
    <row r="706" spans="1:7" ht="12.75">
      <c r="A706" s="9" t="s">
        <v>46</v>
      </c>
      <c r="B706" s="1" t="s">
        <v>90</v>
      </c>
      <c r="G706" s="3">
        <f>G625</f>
        <v>0</v>
      </c>
    </row>
    <row r="707" spans="1:7" ht="12.75">
      <c r="A707" s="9" t="s">
        <v>47</v>
      </c>
      <c r="B707" s="1" t="s">
        <v>51</v>
      </c>
      <c r="G707" s="3">
        <f>G659</f>
        <v>0</v>
      </c>
    </row>
    <row r="708" spans="1:7" ht="12.75">
      <c r="A708" s="9" t="s">
        <v>52</v>
      </c>
      <c r="B708" s="1" t="s">
        <v>117</v>
      </c>
      <c r="G708" s="3">
        <f>G671</f>
        <v>0</v>
      </c>
    </row>
    <row r="709" spans="1:7" ht="12.75">
      <c r="A709" s="9" t="s">
        <v>121</v>
      </c>
      <c r="B709" s="1" t="s">
        <v>122</v>
      </c>
      <c r="G709" s="3">
        <f>G698</f>
        <v>0</v>
      </c>
    </row>
    <row r="711" spans="1:7" s="6" customFormat="1" ht="12.75">
      <c r="A711" s="8"/>
      <c r="B711" s="5" t="s">
        <v>157</v>
      </c>
      <c r="D711" s="4"/>
      <c r="E711" s="7"/>
      <c r="F711" s="7"/>
      <c r="G711" s="7">
        <f>SUM(G704:G710)</f>
        <v>0</v>
      </c>
    </row>
    <row r="714" ht="12.75">
      <c r="B714" s="4"/>
    </row>
    <row r="715" spans="1:8" ht="12.75">
      <c r="A715" s="8" t="s">
        <v>415</v>
      </c>
      <c r="B715" s="16" t="s">
        <v>416</v>
      </c>
      <c r="C715" s="6"/>
      <c r="D715" s="4"/>
      <c r="E715" s="7"/>
      <c r="F715" s="7"/>
      <c r="G715" s="7"/>
      <c r="H715" s="6"/>
    </row>
    <row r="716" spans="1:8" s="6" customFormat="1" ht="12.75">
      <c r="A716" s="9"/>
      <c r="B716" s="16"/>
      <c r="C716"/>
      <c r="D716" s="2"/>
      <c r="E716" s="3"/>
      <c r="F716" s="3"/>
      <c r="G716" s="3"/>
      <c r="H716"/>
    </row>
    <row r="717" spans="1:8" ht="12.75">
      <c r="A717" s="8" t="s">
        <v>44</v>
      </c>
      <c r="B717" s="5" t="s">
        <v>40</v>
      </c>
      <c r="C717" s="6"/>
      <c r="D717" s="4"/>
      <c r="E717" s="7"/>
      <c r="F717" s="7"/>
      <c r="G717" s="7"/>
      <c r="H717" s="6"/>
    </row>
    <row r="718" spans="1:8" ht="12.75">
      <c r="A718" s="8"/>
      <c r="B718" s="5"/>
      <c r="C718" s="6"/>
      <c r="D718" s="4"/>
      <c r="E718" s="7"/>
      <c r="F718" s="7"/>
      <c r="G718" s="7"/>
      <c r="H718" s="6"/>
    </row>
    <row r="719" spans="1:2" ht="25.5">
      <c r="A719" s="21" t="s">
        <v>34</v>
      </c>
      <c r="B719" s="1" t="s">
        <v>64</v>
      </c>
    </row>
    <row r="720" ht="51">
      <c r="B720" s="1" t="s">
        <v>66</v>
      </c>
    </row>
    <row r="721" ht="38.25">
      <c r="B721" s="1" t="s">
        <v>65</v>
      </c>
    </row>
    <row r="722" ht="38.25">
      <c r="B722" s="1" t="s">
        <v>67</v>
      </c>
    </row>
    <row r="723" spans="2:7" ht="12.75">
      <c r="B723" s="1" t="s">
        <v>127</v>
      </c>
      <c r="D723" s="2" t="s">
        <v>19</v>
      </c>
      <c r="E723" s="3">
        <v>1</v>
      </c>
      <c r="G723" s="3">
        <f>E723*F723</f>
        <v>0</v>
      </c>
    </row>
    <row r="725" spans="1:2" ht="12.75">
      <c r="A725" s="21" t="s">
        <v>36</v>
      </c>
      <c r="B725" s="1" t="s">
        <v>167</v>
      </c>
    </row>
    <row r="726" ht="38.25">
      <c r="B726" s="1" t="s">
        <v>168</v>
      </c>
    </row>
    <row r="727" ht="25.5">
      <c r="B727" s="1" t="s">
        <v>169</v>
      </c>
    </row>
    <row r="728" spans="2:7" ht="12.75">
      <c r="B728" s="1" t="s">
        <v>127</v>
      </c>
      <c r="D728" s="2" t="s">
        <v>19</v>
      </c>
      <c r="E728" s="3">
        <v>1</v>
      </c>
      <c r="G728" s="3">
        <f>E728*F728</f>
        <v>0</v>
      </c>
    </row>
    <row r="729" spans="2:4" ht="12.75">
      <c r="B729"/>
      <c r="D729"/>
    </row>
    <row r="730" spans="1:7" ht="25.5">
      <c r="A730" s="21" t="s">
        <v>37</v>
      </c>
      <c r="B730" s="24" t="s">
        <v>417</v>
      </c>
      <c r="D730" s="25" t="s">
        <v>41</v>
      </c>
      <c r="E730" s="3">
        <v>1</v>
      </c>
      <c r="G730" s="3">
        <f>E730*F730</f>
        <v>0</v>
      </c>
    </row>
    <row r="731" ht="12.75">
      <c r="B731"/>
    </row>
    <row r="732" spans="1:2" ht="38.25">
      <c r="A732" s="21" t="s">
        <v>49</v>
      </c>
      <c r="B732" s="24" t="s">
        <v>418</v>
      </c>
    </row>
    <row r="733" spans="2:7" ht="12.75">
      <c r="B733" t="s">
        <v>419</v>
      </c>
      <c r="D733" s="2" t="s">
        <v>39</v>
      </c>
      <c r="E733" s="3">
        <v>318</v>
      </c>
      <c r="G733" s="3">
        <f>E733*F733</f>
        <v>0</v>
      </c>
    </row>
    <row r="734" ht="12.75">
      <c r="B734"/>
    </row>
    <row r="735" spans="1:2" ht="38.25">
      <c r="A735" s="9" t="s">
        <v>50</v>
      </c>
      <c r="B735" s="1" t="s">
        <v>436</v>
      </c>
    </row>
    <row r="736" spans="2:7" ht="12.75">
      <c r="B736" s="26" t="s">
        <v>437</v>
      </c>
      <c r="D736" s="25" t="s">
        <v>43</v>
      </c>
      <c r="E736" s="3">
        <v>6</v>
      </c>
      <c r="G736" s="3">
        <f>E736*F736</f>
        <v>0</v>
      </c>
    </row>
    <row r="737" ht="12.75">
      <c r="B737"/>
    </row>
    <row r="738" spans="1:8" ht="12.75">
      <c r="A738" s="8"/>
      <c r="B738" s="5" t="s">
        <v>56</v>
      </c>
      <c r="C738" s="6"/>
      <c r="D738" s="4"/>
      <c r="E738" s="7"/>
      <c r="F738" s="7"/>
      <c r="G738" s="7">
        <f>SUM(G719:G737)</f>
        <v>0</v>
      </c>
      <c r="H738" s="6"/>
    </row>
    <row r="739" spans="1:8" s="6" customFormat="1" ht="12.75">
      <c r="A739" s="9"/>
      <c r="B739" s="1"/>
      <c r="C739"/>
      <c r="D739" s="2"/>
      <c r="E739" s="3"/>
      <c r="F739" s="3"/>
      <c r="G739" s="3"/>
      <c r="H739"/>
    </row>
    <row r="741" spans="1:8" ht="12.75">
      <c r="A741" s="8" t="s">
        <v>45</v>
      </c>
      <c r="B741" s="5" t="s">
        <v>42</v>
      </c>
      <c r="C741" s="6"/>
      <c r="D741" s="4"/>
      <c r="E741" s="7"/>
      <c r="F741" s="7"/>
      <c r="G741" s="7"/>
      <c r="H741" s="6"/>
    </row>
    <row r="742" spans="1:8" s="6" customFormat="1" ht="12.75">
      <c r="A742" s="21"/>
      <c r="B742" s="22"/>
      <c r="C742" s="26"/>
      <c r="D742" s="25"/>
      <c r="E742" s="27"/>
      <c r="F742" s="27"/>
      <c r="G742" s="27"/>
      <c r="H742" s="26"/>
    </row>
    <row r="743" spans="1:8" s="6" customFormat="1" ht="12.75">
      <c r="A743" s="21" t="s">
        <v>34</v>
      </c>
      <c r="B743" s="22" t="s">
        <v>420</v>
      </c>
      <c r="C743" s="26"/>
      <c r="D743" s="25"/>
      <c r="E743" s="27"/>
      <c r="F743" s="27"/>
      <c r="G743" s="27"/>
      <c r="H743" s="26"/>
    </row>
    <row r="744" spans="1:8" ht="25.5">
      <c r="A744" s="21"/>
      <c r="B744" s="22" t="s">
        <v>421</v>
      </c>
      <c r="C744" s="26"/>
      <c r="D744" s="25"/>
      <c r="E744" s="27"/>
      <c r="F744" s="27"/>
      <c r="G744" s="27"/>
      <c r="H744" s="26"/>
    </row>
    <row r="745" spans="1:8" ht="25.5">
      <c r="A745" s="21"/>
      <c r="B745" s="24" t="s">
        <v>422</v>
      </c>
      <c r="C745" s="26"/>
      <c r="D745" s="2" t="s">
        <v>38</v>
      </c>
      <c r="E745" s="27">
        <v>96</v>
      </c>
      <c r="F745" s="27"/>
      <c r="G745" s="27">
        <f>E745*F745</f>
        <v>0</v>
      </c>
      <c r="H745" s="26"/>
    </row>
    <row r="746" spans="1:8" ht="12.75">
      <c r="A746" s="21"/>
      <c r="B746" s="24"/>
      <c r="C746" s="26"/>
      <c r="E746" s="27"/>
      <c r="F746" s="27"/>
      <c r="G746" s="27"/>
      <c r="H746" s="26"/>
    </row>
    <row r="747" spans="1:8" ht="12.75">
      <c r="A747" s="21"/>
      <c r="B747" s="24"/>
      <c r="C747" s="26"/>
      <c r="E747" s="27"/>
      <c r="F747" s="27"/>
      <c r="G747" s="27"/>
      <c r="H747" s="26"/>
    </row>
    <row r="748" spans="1:8" ht="12.75">
      <c r="A748" s="21"/>
      <c r="B748" s="24"/>
      <c r="C748" s="26"/>
      <c r="E748" s="27"/>
      <c r="F748" s="27"/>
      <c r="G748" s="27"/>
      <c r="H748" s="26"/>
    </row>
    <row r="749" spans="1:8" ht="12.75">
      <c r="A749" s="21"/>
      <c r="B749" s="24"/>
      <c r="C749" s="26"/>
      <c r="E749" s="27"/>
      <c r="F749" s="27"/>
      <c r="G749" s="27"/>
      <c r="H749" s="26"/>
    </row>
    <row r="750" spans="1:8" ht="12.75">
      <c r="A750" s="21"/>
      <c r="B750" s="22"/>
      <c r="C750" s="26"/>
      <c r="D750" s="25"/>
      <c r="E750" s="27"/>
      <c r="F750" s="27"/>
      <c r="G750" s="27"/>
      <c r="H750" s="26"/>
    </row>
    <row r="751" spans="1:7" ht="25.5">
      <c r="A751" s="21" t="s">
        <v>36</v>
      </c>
      <c r="B751" s="24" t="s">
        <v>423</v>
      </c>
      <c r="E751" s="17"/>
      <c r="F751" s="17"/>
      <c r="G751" s="17"/>
    </row>
    <row r="752" spans="1:7" ht="38.25">
      <c r="A752" s="21"/>
      <c r="B752" s="24" t="s">
        <v>424</v>
      </c>
      <c r="E752" s="17"/>
      <c r="F752" s="17"/>
      <c r="G752" s="17"/>
    </row>
    <row r="753" spans="1:8" s="6" customFormat="1" ht="12.75">
      <c r="A753" s="21"/>
      <c r="B753" s="24" t="s">
        <v>425</v>
      </c>
      <c r="C753"/>
      <c r="D753" s="2"/>
      <c r="E753" s="17"/>
      <c r="F753" s="17"/>
      <c r="G753" s="17"/>
      <c r="H753"/>
    </row>
    <row r="754" spans="2:7" ht="25.5">
      <c r="B754" s="24" t="s">
        <v>426</v>
      </c>
      <c r="D754" s="2" t="s">
        <v>38</v>
      </c>
      <c r="E754" s="17">
        <v>48</v>
      </c>
      <c r="F754" s="17"/>
      <c r="G754" s="17">
        <f>E754*F754</f>
        <v>0</v>
      </c>
    </row>
    <row r="755" spans="2:7" ht="12.75">
      <c r="B755"/>
      <c r="E755" s="17"/>
      <c r="F755" s="17"/>
      <c r="G755" s="17"/>
    </row>
    <row r="756" spans="1:8" s="6" customFormat="1" ht="12.75">
      <c r="A756" s="21" t="s">
        <v>37</v>
      </c>
      <c r="B756" s="24" t="s">
        <v>439</v>
      </c>
      <c r="C756"/>
      <c r="D756" s="2"/>
      <c r="E756" s="17"/>
      <c r="F756" s="17"/>
      <c r="G756" s="17"/>
      <c r="H756"/>
    </row>
    <row r="757" spans="1:8" s="6" customFormat="1" ht="51">
      <c r="A757" s="21"/>
      <c r="B757" s="24" t="s">
        <v>440</v>
      </c>
      <c r="C757"/>
      <c r="D757" s="2"/>
      <c r="E757" s="17"/>
      <c r="F757" s="17"/>
      <c r="G757" s="17"/>
      <c r="H757"/>
    </row>
    <row r="758" spans="2:7" ht="25.5">
      <c r="B758" s="24" t="s">
        <v>426</v>
      </c>
      <c r="D758" s="2" t="s">
        <v>38</v>
      </c>
      <c r="E758" s="17">
        <v>6</v>
      </c>
      <c r="F758" s="17"/>
      <c r="G758" s="17">
        <f>E758*F758</f>
        <v>0</v>
      </c>
    </row>
    <row r="759" spans="2:7" ht="12.75">
      <c r="B759"/>
      <c r="E759" s="17"/>
      <c r="F759" s="17"/>
      <c r="G759" s="17"/>
    </row>
    <row r="760" spans="1:10" ht="12.75">
      <c r="A760" s="8"/>
      <c r="B760" s="5" t="s">
        <v>57</v>
      </c>
      <c r="C760" s="6"/>
      <c r="D760" s="4"/>
      <c r="E760" s="7"/>
      <c r="F760" s="7"/>
      <c r="G760" s="7">
        <f>SUM(G743:G759)</f>
        <v>0</v>
      </c>
      <c r="H760" s="6"/>
      <c r="I760" s="17"/>
      <c r="J760" s="26"/>
    </row>
    <row r="761" spans="9:10" ht="12.75">
      <c r="I761" s="17"/>
      <c r="J761" s="26"/>
    </row>
    <row r="763" spans="1:7" s="6" customFormat="1" ht="12.75">
      <c r="A763" s="8" t="s">
        <v>46</v>
      </c>
      <c r="B763" s="5" t="s">
        <v>48</v>
      </c>
      <c r="D763" s="4"/>
      <c r="E763" s="7"/>
      <c r="F763" s="7"/>
      <c r="G763" s="7"/>
    </row>
    <row r="765" spans="1:2" ht="25.5">
      <c r="A765" s="21" t="s">
        <v>34</v>
      </c>
      <c r="B765" s="24" t="s">
        <v>427</v>
      </c>
    </row>
    <row r="766" spans="1:8" s="6" customFormat="1" ht="63.75">
      <c r="A766" s="9"/>
      <c r="B766" s="24" t="s">
        <v>441</v>
      </c>
      <c r="C766"/>
      <c r="D766" s="2"/>
      <c r="E766" s="3"/>
      <c r="F766" s="3"/>
      <c r="G766" s="3"/>
      <c r="H766"/>
    </row>
    <row r="767" ht="12.75">
      <c r="B767" s="36" t="s">
        <v>428</v>
      </c>
    </row>
    <row r="768" spans="2:7" ht="12.75">
      <c r="B768" s="24" t="s">
        <v>63</v>
      </c>
      <c r="D768" s="2" t="s">
        <v>43</v>
      </c>
      <c r="E768" s="3">
        <v>34</v>
      </c>
      <c r="G768" s="3">
        <f>E768*F768</f>
        <v>0</v>
      </c>
    </row>
    <row r="770" spans="1:2" ht="25.5">
      <c r="A770" s="21" t="s">
        <v>36</v>
      </c>
      <c r="B770" s="24" t="s">
        <v>429</v>
      </c>
    </row>
    <row r="771" ht="63.75">
      <c r="B771" s="24" t="s">
        <v>442</v>
      </c>
    </row>
    <row r="772" ht="12.75">
      <c r="B772" s="36" t="s">
        <v>430</v>
      </c>
    </row>
    <row r="773" spans="2:7" ht="12.75">
      <c r="B773" s="24" t="s">
        <v>431</v>
      </c>
      <c r="D773" s="25" t="s">
        <v>183</v>
      </c>
      <c r="E773" s="3">
        <v>160</v>
      </c>
      <c r="G773" s="3">
        <f>E773*F773</f>
        <v>0</v>
      </c>
    </row>
    <row r="775" spans="1:2" ht="25.5">
      <c r="A775" s="21" t="s">
        <v>37</v>
      </c>
      <c r="B775" s="24" t="s">
        <v>432</v>
      </c>
    </row>
    <row r="776" ht="63.75">
      <c r="B776" s="24" t="s">
        <v>443</v>
      </c>
    </row>
    <row r="777" spans="2:7" ht="12.75">
      <c r="B777" s="24" t="s">
        <v>431</v>
      </c>
      <c r="D777" s="25" t="s">
        <v>183</v>
      </c>
      <c r="E777" s="3">
        <v>125</v>
      </c>
      <c r="G777" s="3">
        <f>E777*F777</f>
        <v>0</v>
      </c>
    </row>
    <row r="778" spans="2:4" ht="12.75">
      <c r="B778" s="24"/>
      <c r="D778" s="25"/>
    </row>
    <row r="779" spans="1:4" ht="12.75">
      <c r="A779" s="21" t="s">
        <v>49</v>
      </c>
      <c r="B779" s="24" t="s">
        <v>438</v>
      </c>
      <c r="D779" s="25"/>
    </row>
    <row r="780" spans="2:7" ht="12.75">
      <c r="B780" s="24" t="s">
        <v>63</v>
      </c>
      <c r="D780" s="25" t="s">
        <v>43</v>
      </c>
      <c r="E780" s="3">
        <v>6</v>
      </c>
      <c r="G780" s="3">
        <f>E780*F780</f>
        <v>0</v>
      </c>
    </row>
    <row r="782" spans="1:2" ht="12.75">
      <c r="A782" s="21" t="s">
        <v>50</v>
      </c>
      <c r="B782" s="24" t="s">
        <v>444</v>
      </c>
    </row>
    <row r="783" ht="38.25">
      <c r="B783" s="24" t="s">
        <v>445</v>
      </c>
    </row>
    <row r="784" spans="2:7" ht="12.75">
      <c r="B784" s="24" t="s">
        <v>431</v>
      </c>
      <c r="D784" s="25" t="s">
        <v>183</v>
      </c>
      <c r="E784" s="3">
        <v>318</v>
      </c>
      <c r="G784" s="3">
        <f>E784*F784</f>
        <v>0</v>
      </c>
    </row>
    <row r="785" spans="1:4" ht="12.75">
      <c r="A785"/>
      <c r="B785"/>
      <c r="D785"/>
    </row>
    <row r="786" spans="1:8" ht="12.75">
      <c r="A786" s="8"/>
      <c r="B786" s="5" t="s">
        <v>131</v>
      </c>
      <c r="C786" s="6"/>
      <c r="D786" s="4"/>
      <c r="E786" s="7"/>
      <c r="F786" s="7"/>
      <c r="G786" s="7">
        <f>SUM(G765:G785)</f>
        <v>0</v>
      </c>
      <c r="H786" s="6"/>
    </row>
    <row r="787" spans="1:8" ht="12.75">
      <c r="A787" s="8"/>
      <c r="B787" s="5"/>
      <c r="C787" s="6"/>
      <c r="D787" s="4"/>
      <c r="E787" s="7"/>
      <c r="F787" s="7"/>
      <c r="G787" s="7"/>
      <c r="H787" s="6"/>
    </row>
    <row r="788" spans="1:8" ht="12.75">
      <c r="A788" s="8"/>
      <c r="B788" s="5"/>
      <c r="C788" s="6"/>
      <c r="D788" s="4"/>
      <c r="E788" s="7"/>
      <c r="F788" s="7"/>
      <c r="G788" s="7"/>
      <c r="H788" s="6"/>
    </row>
    <row r="789" spans="1:8" ht="12.75">
      <c r="A789" s="8"/>
      <c r="B789" s="5"/>
      <c r="C789" s="6"/>
      <c r="D789" s="4"/>
      <c r="E789" s="7"/>
      <c r="F789" s="7"/>
      <c r="G789" s="7"/>
      <c r="H789" s="6"/>
    </row>
    <row r="790" spans="1:8" ht="12.75">
      <c r="A790" s="8"/>
      <c r="B790" s="5"/>
      <c r="C790" s="6"/>
      <c r="D790" s="4"/>
      <c r="E790" s="7"/>
      <c r="F790" s="7"/>
      <c r="G790" s="7"/>
      <c r="H790" s="6"/>
    </row>
    <row r="791" spans="1:8" ht="12.75">
      <c r="A791" s="8"/>
      <c r="B791" s="5"/>
      <c r="C791" s="6"/>
      <c r="D791" s="4"/>
      <c r="E791" s="7"/>
      <c r="F791" s="7"/>
      <c r="G791" s="7"/>
      <c r="H791" s="6"/>
    </row>
    <row r="792" spans="1:8" ht="12.75">
      <c r="A792" s="8"/>
      <c r="B792" s="5"/>
      <c r="C792" s="6"/>
      <c r="D792" s="4"/>
      <c r="E792" s="7"/>
      <c r="F792" s="7"/>
      <c r="G792" s="7"/>
      <c r="H792" s="6"/>
    </row>
    <row r="793" ht="12.75">
      <c r="A793" s="16"/>
    </row>
    <row r="794" spans="1:8" ht="12.75">
      <c r="A794" s="8"/>
      <c r="B794" s="4" t="s">
        <v>59</v>
      </c>
      <c r="C794" s="6"/>
      <c r="D794" s="4"/>
      <c r="E794" s="7"/>
      <c r="F794" s="7"/>
      <c r="G794" s="7"/>
      <c r="H794" s="6"/>
    </row>
    <row r="795" spans="1:8" ht="12.75">
      <c r="A795" s="8"/>
      <c r="B795" s="4" t="s">
        <v>433</v>
      </c>
      <c r="C795" s="6"/>
      <c r="D795" s="4"/>
      <c r="E795" s="7"/>
      <c r="F795" s="7"/>
      <c r="G795" s="7"/>
      <c r="H795" s="6"/>
    </row>
    <row r="797" spans="1:7" ht="12.75">
      <c r="A797" s="9" t="s">
        <v>44</v>
      </c>
      <c r="B797" s="1" t="s">
        <v>40</v>
      </c>
      <c r="G797" s="3">
        <f>G738</f>
        <v>0</v>
      </c>
    </row>
    <row r="798" spans="1:7" ht="12.75">
      <c r="A798" s="9" t="s">
        <v>45</v>
      </c>
      <c r="B798" s="1" t="s">
        <v>42</v>
      </c>
      <c r="G798" s="3">
        <f>G760</f>
        <v>0</v>
      </c>
    </row>
    <row r="799" spans="1:7" ht="12.75">
      <c r="A799" s="21" t="s">
        <v>46</v>
      </c>
      <c r="B799" s="22" t="s">
        <v>48</v>
      </c>
      <c r="G799" s="3">
        <f>G786</f>
        <v>0</v>
      </c>
    </row>
    <row r="801" spans="1:8" ht="12.75">
      <c r="A801" s="8"/>
      <c r="B801" s="16" t="s">
        <v>434</v>
      </c>
      <c r="C801" s="6"/>
      <c r="D801" s="4"/>
      <c r="E801" s="7"/>
      <c r="F801" s="7"/>
      <c r="G801" s="7">
        <f>SUM(G797:G800)</f>
        <v>0</v>
      </c>
      <c r="H801" s="6"/>
    </row>
    <row r="803" ht="12.75">
      <c r="A803" s="16"/>
    </row>
    <row r="804" ht="12.75">
      <c r="A804" s="16"/>
    </row>
    <row r="805" spans="1:2" ht="12.75">
      <c r="A805" s="16" t="s">
        <v>446</v>
      </c>
      <c r="B805" s="5" t="s">
        <v>447</v>
      </c>
    </row>
    <row r="806" ht="12.75">
      <c r="A806" s="16"/>
    </row>
    <row r="807" spans="1:5" ht="38.25">
      <c r="A807" s="23" t="s">
        <v>448</v>
      </c>
      <c r="B807" s="22" t="s">
        <v>450</v>
      </c>
      <c r="E807" s="3" t="s">
        <v>454</v>
      </c>
    </row>
    <row r="808" spans="1:8" ht="12.75">
      <c r="A808" s="37"/>
      <c r="B808" s="24" t="s">
        <v>452</v>
      </c>
      <c r="C808" s="15"/>
      <c r="D808" s="38" t="s">
        <v>449</v>
      </c>
      <c r="E808" s="39"/>
      <c r="F808" s="39"/>
      <c r="G808" s="39">
        <f>E808*F808</f>
        <v>0</v>
      </c>
      <c r="H808" s="15"/>
    </row>
    <row r="809" ht="12.75">
      <c r="A809" s="16"/>
    </row>
    <row r="810" spans="1:8" ht="12.75">
      <c r="A810" s="16"/>
      <c r="B810" s="5" t="s">
        <v>451</v>
      </c>
      <c r="C810" s="6"/>
      <c r="D810" s="4"/>
      <c r="E810" s="7"/>
      <c r="F810" s="7"/>
      <c r="G810" s="7">
        <f>G808</f>
        <v>0</v>
      </c>
      <c r="H810" s="6"/>
    </row>
    <row r="811" spans="1:2" ht="12.75">
      <c r="A811" s="16"/>
      <c r="B811" s="22"/>
    </row>
    <row r="812" ht="12.75">
      <c r="A812" s="16"/>
    </row>
    <row r="813" spans="1:8" ht="12.75">
      <c r="A813" s="8"/>
      <c r="B813" s="4" t="s">
        <v>60</v>
      </c>
      <c r="C813" s="6"/>
      <c r="D813" s="4"/>
      <c r="E813" s="7"/>
      <c r="F813" s="7"/>
      <c r="G813" s="7"/>
      <c r="H813" s="6"/>
    </row>
    <row r="814" spans="1:8" ht="12.75">
      <c r="A814" s="8"/>
      <c r="B814" s="5"/>
      <c r="C814" s="6"/>
      <c r="D814" s="4"/>
      <c r="E814" s="7"/>
      <c r="F814" s="7"/>
      <c r="G814" s="7"/>
      <c r="H814" s="6"/>
    </row>
    <row r="815" spans="1:2" ht="12.75">
      <c r="A815" s="21" t="s">
        <v>165</v>
      </c>
      <c r="B815" s="22" t="s">
        <v>163</v>
      </c>
    </row>
    <row r="816" spans="1:2" ht="12.75">
      <c r="A816" s="21" t="s">
        <v>245</v>
      </c>
      <c r="B816" s="23" t="s">
        <v>145</v>
      </c>
    </row>
    <row r="817" spans="1:7" ht="12.75">
      <c r="A817" s="21" t="s">
        <v>343</v>
      </c>
      <c r="B817" s="23" t="s">
        <v>435</v>
      </c>
      <c r="G817" s="3">
        <f>G711</f>
        <v>0</v>
      </c>
    </row>
    <row r="818" spans="1:7" ht="12.75">
      <c r="A818" s="21" t="s">
        <v>415</v>
      </c>
      <c r="B818" s="23" t="s">
        <v>416</v>
      </c>
      <c r="G818" s="3">
        <f>G801</f>
        <v>0</v>
      </c>
    </row>
    <row r="819" spans="1:7" ht="12.75">
      <c r="A819" s="21" t="s">
        <v>446</v>
      </c>
      <c r="B819" s="23" t="s">
        <v>447</v>
      </c>
      <c r="G819" s="3">
        <f>G810</f>
        <v>0</v>
      </c>
    </row>
    <row r="821" spans="1:8" ht="12.75">
      <c r="A821" s="8"/>
      <c r="B821" s="5" t="s">
        <v>35</v>
      </c>
      <c r="C821" s="6"/>
      <c r="D821" s="4"/>
      <c r="E821" s="7"/>
      <c r="F821" s="7"/>
      <c r="G821" s="7">
        <f>SUM(G815:G820)</f>
        <v>0</v>
      </c>
      <c r="H821" s="6"/>
    </row>
    <row r="822" spans="2:7" ht="12.75">
      <c r="B822" s="22" t="s">
        <v>128</v>
      </c>
      <c r="G822" s="3">
        <f>0.25*G821</f>
        <v>0</v>
      </c>
    </row>
    <row r="824" spans="1:8" ht="12.75">
      <c r="A824" s="8"/>
      <c r="B824" s="5" t="s">
        <v>61</v>
      </c>
      <c r="C824" s="6"/>
      <c r="D824" s="4"/>
      <c r="E824" s="7"/>
      <c r="F824" s="7"/>
      <c r="G824" s="7">
        <f>SUM(G821:G822)</f>
        <v>0</v>
      </c>
      <c r="H824" s="6"/>
    </row>
    <row r="827" spans="1:8" ht="12.75">
      <c r="A827" s="8"/>
      <c r="B827" s="5"/>
      <c r="C827" s="6"/>
      <c r="D827" s="4"/>
      <c r="E827" s="7"/>
      <c r="F827" s="7"/>
      <c r="G827" s="7"/>
      <c r="H827" s="6"/>
    </row>
    <row r="829" spans="1:2" ht="12.75">
      <c r="A829" s="21"/>
      <c r="B829" s="24"/>
    </row>
    <row r="830" ht="12.75">
      <c r="B830" s="24"/>
    </row>
    <row r="831" ht="12.75">
      <c r="B831" s="36"/>
    </row>
    <row r="832" ht="12.75">
      <c r="B832" s="24"/>
    </row>
    <row r="834" spans="1:2" ht="12.75">
      <c r="A834" s="21"/>
      <c r="B834" s="24"/>
    </row>
    <row r="835" ht="12.75">
      <c r="B835" s="24"/>
    </row>
    <row r="836" ht="12.75">
      <c r="B836" s="36"/>
    </row>
    <row r="837" spans="2:4" ht="12.75">
      <c r="B837" s="24"/>
      <c r="D837" s="25"/>
    </row>
    <row r="839" spans="1:2" ht="12.75">
      <c r="A839" s="21"/>
      <c r="B839" s="24"/>
    </row>
    <row r="840" ht="12.75">
      <c r="B840" s="24"/>
    </row>
    <row r="841" spans="2:4" ht="12.75">
      <c r="B841" s="24"/>
      <c r="D841" s="25"/>
    </row>
    <row r="842" spans="2:4" ht="12.75">
      <c r="B842" s="24"/>
      <c r="D842" s="25"/>
    </row>
    <row r="843" spans="1:4" ht="12.75">
      <c r="A843" s="21"/>
      <c r="B843" s="24"/>
      <c r="D843" s="25"/>
    </row>
    <row r="844" spans="2:4" ht="12.75">
      <c r="B844" s="24"/>
      <c r="D844" s="25"/>
    </row>
    <row r="846" spans="1:2" ht="12.75">
      <c r="A846" s="21"/>
      <c r="B846" s="24"/>
    </row>
    <row r="847" ht="12.75">
      <c r="B847" s="24"/>
    </row>
    <row r="848" spans="2:4" ht="12.75">
      <c r="B848" s="24"/>
      <c r="D848" s="25"/>
    </row>
    <row r="849" spans="1:4" ht="12.75">
      <c r="A849"/>
      <c r="B849"/>
      <c r="D849"/>
    </row>
    <row r="850" spans="1:8" ht="12.75">
      <c r="A850" s="8"/>
      <c r="B850" s="5"/>
      <c r="C850" s="6"/>
      <c r="D850" s="4"/>
      <c r="E850" s="7"/>
      <c r="F850" s="7"/>
      <c r="G850" s="7"/>
      <c r="H850" s="6"/>
    </row>
    <row r="853" spans="1:8" ht="12.75">
      <c r="A853" s="8"/>
      <c r="B853" s="4"/>
      <c r="C853" s="6"/>
      <c r="D853" s="4"/>
      <c r="E853" s="7"/>
      <c r="F853" s="7"/>
      <c r="G853" s="7"/>
      <c r="H853" s="6"/>
    </row>
    <row r="854" spans="1:8" ht="12.75">
      <c r="A854" s="8"/>
      <c r="B854" s="4"/>
      <c r="C854" s="6"/>
      <c r="D854" s="4"/>
      <c r="E854" s="7"/>
      <c r="F854" s="7"/>
      <c r="G854" s="7"/>
      <c r="H854" s="6"/>
    </row>
    <row r="858" ht="12.75">
      <c r="B858" s="22"/>
    </row>
    <row r="860" spans="1:8" ht="12.75">
      <c r="A860" s="8"/>
      <c r="B860" s="16"/>
      <c r="C860" s="6"/>
      <c r="D860" s="4"/>
      <c r="E860" s="7"/>
      <c r="F860" s="7"/>
      <c r="G860" s="7"/>
      <c r="H860" s="6"/>
    </row>
    <row r="863" spans="1:8" ht="12.75">
      <c r="A863" s="8"/>
      <c r="B863" s="4"/>
      <c r="C863" s="6"/>
      <c r="D863" s="4"/>
      <c r="E863" s="7"/>
      <c r="F863" s="7"/>
      <c r="G863" s="7"/>
      <c r="H863" s="6"/>
    </row>
    <row r="864" spans="1:8" ht="12.75">
      <c r="A864" s="8"/>
      <c r="B864" s="5"/>
      <c r="C864" s="6"/>
      <c r="D864" s="4"/>
      <c r="E864" s="7"/>
      <c r="F864" s="7"/>
      <c r="G864" s="7"/>
      <c r="H864" s="6"/>
    </row>
    <row r="865" spans="1:2" ht="12.75">
      <c r="A865" s="21"/>
      <c r="B865" s="22"/>
    </row>
    <row r="866" spans="1:2" ht="12.75">
      <c r="A866" s="21"/>
      <c r="B866" s="23"/>
    </row>
    <row r="867" spans="1:2" ht="12.75">
      <c r="A867" s="21"/>
      <c r="B867" s="23"/>
    </row>
    <row r="868" spans="1:2" ht="12.75">
      <c r="A868" s="21"/>
      <c r="B868" s="23"/>
    </row>
    <row r="870" spans="1:8" ht="12.75">
      <c r="A870" s="8"/>
      <c r="B870" s="5"/>
      <c r="C870" s="6"/>
      <c r="D870" s="4"/>
      <c r="E870" s="7"/>
      <c r="F870" s="7"/>
      <c r="G870" s="7"/>
      <c r="H870" s="6"/>
    </row>
    <row r="871" ht="12.75">
      <c r="B871" s="22"/>
    </row>
    <row r="873" spans="1:8" ht="12.75">
      <c r="A873" s="8"/>
      <c r="B873" s="5"/>
      <c r="C873" s="6"/>
      <c r="D873" s="4"/>
      <c r="E873" s="7"/>
      <c r="F873" s="7"/>
      <c r="G873" s="7"/>
      <c r="H873" s="6"/>
    </row>
  </sheetData>
  <sheetProtection/>
  <printOptions horizontalCentered="1"/>
  <pageMargins left="1.1811023622047245" right="0.3937007874015748" top="0.984251968503937" bottom="0.984251968503937" header="0.5118110236220472" footer="0.5118110236220472"/>
  <pageSetup horizontalDpi="300" verticalDpi="300" orientation="portrait" paperSize="9" scale="84" r:id="rId1"/>
  <headerFooter alignWithMargins="0">
    <oddHeader>&amp;CInvestitor: GRAD KORČULA
Trg Antuna i Stjepana Radića 1, Korčula&amp;RUređenje dijela ulice 
Svete Barbare u Korčuli</oddHeader>
    <oddFooter>&amp;R&amp;P
</oddFooter>
  </headerFooter>
  <rowBreaks count="16" manualBreakCount="16">
    <brk id="97" max="7" man="1"/>
    <brk id="129" max="7" man="1"/>
    <brk id="166" max="7" man="1"/>
    <brk id="194" max="7" man="1"/>
    <brk id="262" max="7" man="1"/>
    <brk id="314" max="7" man="1"/>
    <brk id="346" max="7" man="1"/>
    <brk id="407" max="7" man="1"/>
    <brk id="446" max="7" man="1"/>
    <brk id="459" max="7" man="1"/>
    <brk id="512" max="7" man="1"/>
    <brk id="544" max="7" man="1"/>
    <brk id="619" max="7" man="1"/>
    <brk id="661" max="7" man="1"/>
    <brk id="700" max="7" man="1"/>
    <brk id="86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 Klepo</dc:creator>
  <cp:keywords/>
  <dc:description/>
  <cp:lastModifiedBy>Administrator</cp:lastModifiedBy>
  <cp:lastPrinted>2016-07-22T08:44:20Z</cp:lastPrinted>
  <dcterms:created xsi:type="dcterms:W3CDTF">2004-10-12T16:37:31Z</dcterms:created>
  <dcterms:modified xsi:type="dcterms:W3CDTF">2020-09-07T05:17:42Z</dcterms:modified>
  <cp:category/>
  <cp:version/>
  <cp:contentType/>
  <cp:contentStatus/>
</cp:coreProperties>
</file>