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DPOIG 24\"/>
    </mc:Choice>
  </mc:AlternateContent>
  <xr:revisionPtr revIDLastSave="0" documentId="13_ncr:1_{AF47ACCD-1C0A-449D-AAF4-5B9DCF9EC878}" xr6:coauthVersionLast="47" xr6:coauthVersionMax="47" xr10:uidLastSave="{00000000-0000-0000-0000-000000000000}"/>
  <bookViews>
    <workbookView xWindow="-120" yWindow="-120" windowWidth="29040" windowHeight="15840" xr2:uid="{AFFDB8A0-4873-44AD-800A-92A4D1019181}"/>
  </bookViews>
  <sheets>
    <sheet name="Sheet1" sheetId="1" r:id="rId1"/>
    <sheet name="Sheet2" sheetId="2" r:id="rId2"/>
  </sheets>
  <definedNames>
    <definedName name="_Hlk121771541" localSheetId="0">Sheet1!$C$17</definedName>
    <definedName name="_Hlk122332734" localSheetId="0">Sheet1!$A$360</definedName>
    <definedName name="_Hlk152504317" localSheetId="0">Sheet1!$A$232</definedName>
    <definedName name="_Hlk152508396" localSheetId="0">Sheet1!$A$243</definedName>
    <definedName name="_Hlk152508799" localSheetId="0">Sheet1!$A$252</definedName>
    <definedName name="_Hlk152511512" localSheetId="0">Sheet1!$A$267</definedName>
    <definedName name="_Hlk152511631" localSheetId="0">Sheet1!$A$255</definedName>
    <definedName name="_Hlk152514177" localSheetId="0">Sheet1!$A$297</definedName>
    <definedName name="_Hlk152517419" localSheetId="0">Sheet1!$A$343</definedName>
    <definedName name="_Hlk152526517" localSheetId="0">Sheet1!$A$347</definedName>
    <definedName name="_Hlk152533942" localSheetId="0">Sheet1!$C$378</definedName>
    <definedName name="_Hlk152573204" localSheetId="0">Sheet1!#REF!</definedName>
    <definedName name="_xlnm.Print_Area" localSheetId="0">Sheet1!$A$1:$E$428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T23" i="1"/>
  <c r="T355" i="1" s="1"/>
  <c r="D377" i="1" s="1"/>
  <c r="E377" i="1" s="1"/>
  <c r="S22" i="1"/>
  <c r="G20" i="1"/>
  <c r="D333" i="1"/>
  <c r="S333" i="1" s="1"/>
  <c r="D160" i="1" l="1"/>
  <c r="K149" i="1"/>
  <c r="D215" i="1"/>
  <c r="D197" i="1"/>
  <c r="D203" i="1"/>
  <c r="D191" i="1"/>
  <c r="D185" i="1"/>
  <c r="F184" i="1"/>
  <c r="D179" i="1"/>
  <c r="D173" i="1"/>
  <c r="D167" i="1"/>
  <c r="F137" i="1"/>
  <c r="D76" i="1"/>
  <c r="F76" i="1" s="1"/>
  <c r="D317" i="1"/>
  <c r="O317" i="1" s="1"/>
  <c r="D309" i="1"/>
  <c r="S309" i="1" s="1"/>
  <c r="S355" i="1" s="1"/>
  <c r="D375" i="1" s="1"/>
  <c r="E375" i="1" s="1"/>
  <c r="R355" i="1"/>
  <c r="D374" i="1" s="1"/>
  <c r="E374" i="1" s="1"/>
  <c r="Q355" i="1"/>
  <c r="D369" i="1" s="1"/>
  <c r="R301" i="1"/>
  <c r="Q303" i="1"/>
  <c r="F61" i="1"/>
  <c r="F55" i="1" l="1"/>
  <c r="F279" i="1"/>
  <c r="P280" i="1"/>
  <c r="P355" i="1" s="1"/>
  <c r="D373" i="1" s="1"/>
  <c r="E373" i="1" s="1"/>
  <c r="O281" i="1"/>
  <c r="D48" i="1"/>
  <c r="F42" i="1"/>
  <c r="O355" i="1"/>
  <c r="D371" i="1" s="1"/>
  <c r="E371" i="1" s="1"/>
  <c r="O35" i="1"/>
  <c r="N247" i="1"/>
  <c r="N355" i="1" s="1"/>
  <c r="D370" i="1" s="1"/>
  <c r="M257" i="1" l="1"/>
  <c r="L256" i="1"/>
  <c r="K138" i="1"/>
  <c r="J283" i="1"/>
  <c r="J77" i="1"/>
  <c r="I49" i="1"/>
  <c r="H43" i="1"/>
  <c r="H36" i="1"/>
  <c r="G325" i="1"/>
  <c r="G318" i="1"/>
  <c r="G310" i="1"/>
  <c r="G302" i="1"/>
  <c r="G282" i="1"/>
  <c r="G272" i="1"/>
  <c r="G255" i="1"/>
  <c r="G250" i="1"/>
  <c r="G215" i="1"/>
  <c r="G209" i="1"/>
  <c r="G203" i="1"/>
  <c r="G197" i="1"/>
  <c r="G191" i="1"/>
  <c r="G185" i="1"/>
  <c r="G179" i="1"/>
  <c r="G173" i="1"/>
  <c r="G167" i="1"/>
  <c r="G161" i="1"/>
  <c r="G155" i="1"/>
  <c r="G71" i="1"/>
  <c r="G63" i="1"/>
  <c r="G56" i="1"/>
  <c r="G50" i="1"/>
  <c r="F230" i="1"/>
  <c r="F214" i="1"/>
  <c r="F208" i="1"/>
  <c r="F202" i="1"/>
  <c r="F196" i="1"/>
  <c r="F190" i="1"/>
  <c r="F178" i="1"/>
  <c r="F172" i="1"/>
  <c r="F166" i="1"/>
  <c r="F160" i="1"/>
  <c r="F154" i="1"/>
  <c r="F148" i="1"/>
  <c r="F143" i="1"/>
  <c r="F132" i="1"/>
  <c r="F127" i="1"/>
  <c r="F122" i="1"/>
  <c r="F117" i="1"/>
  <c r="F112" i="1"/>
  <c r="F107" i="1"/>
  <c r="F102" i="1"/>
  <c r="F97" i="1"/>
  <c r="F92" i="1"/>
  <c r="F87" i="1"/>
  <c r="F82" i="1"/>
  <c r="F48" i="1"/>
  <c r="F34" i="1"/>
  <c r="G29" i="1"/>
  <c r="G37" i="1" l="1"/>
  <c r="E368" i="1" l="1"/>
  <c r="E369" i="1"/>
  <c r="E370" i="1"/>
  <c r="C378" i="1"/>
  <c r="H355" i="1"/>
  <c r="D367" i="1" s="1"/>
  <c r="E367" i="1" s="1"/>
  <c r="I355" i="1"/>
  <c r="D366" i="1" s="1"/>
  <c r="E366" i="1" s="1"/>
  <c r="J355" i="1"/>
  <c r="D363" i="1" s="1"/>
  <c r="E363" i="1" s="1"/>
  <c r="K355" i="1"/>
  <c r="D365" i="1" s="1"/>
  <c r="E365" i="1" s="1"/>
  <c r="L355" i="1"/>
  <c r="D372" i="1" s="1"/>
  <c r="E372" i="1" s="1"/>
  <c r="M355" i="1"/>
  <c r="D376" i="1" s="1"/>
  <c r="E376" i="1" s="1"/>
  <c r="F355" i="1"/>
  <c r="D362" i="1" s="1"/>
  <c r="E362" i="1" s="1"/>
  <c r="G355" i="1"/>
  <c r="D364" i="1" s="1"/>
  <c r="E364" i="1" s="1"/>
  <c r="E378" i="1" l="1"/>
  <c r="D378" i="1"/>
  <c r="E350" i="1"/>
  <c r="E343" i="1"/>
  <c r="E336" i="1"/>
  <c r="E328" i="1"/>
  <c r="E321" i="1"/>
  <c r="E313" i="1"/>
  <c r="E305" i="1"/>
  <c r="E297" i="1"/>
  <c r="E291" i="1"/>
  <c r="E285" i="1"/>
  <c r="E274" i="1"/>
  <c r="E267" i="1"/>
  <c r="E260" i="1"/>
  <c r="E252" i="1"/>
  <c r="E243" i="1"/>
  <c r="E237" i="1"/>
  <c r="E232" i="1"/>
  <c r="E227" i="1"/>
  <c r="E222" i="1"/>
  <c r="E217" i="1"/>
  <c r="E211" i="1"/>
  <c r="E205" i="1"/>
  <c r="E199" i="1"/>
  <c r="E193" i="1"/>
  <c r="E187" i="1"/>
  <c r="E181" i="1"/>
  <c r="E175" i="1"/>
  <c r="E169" i="1"/>
  <c r="E163" i="1"/>
  <c r="E157" i="1"/>
  <c r="E151" i="1"/>
  <c r="E145" i="1"/>
  <c r="E140" i="1"/>
  <c r="E134" i="1"/>
  <c r="E129" i="1"/>
  <c r="E124" i="1"/>
  <c r="E119" i="1"/>
  <c r="E114" i="1"/>
  <c r="E109" i="1"/>
  <c r="E104" i="1"/>
  <c r="E99" i="1"/>
  <c r="E94" i="1"/>
  <c r="E89" i="1"/>
  <c r="E84" i="1"/>
  <c r="E79" i="1"/>
  <c r="E73" i="1"/>
  <c r="E65" i="1"/>
  <c r="E58" i="1"/>
  <c r="E52" i="1"/>
  <c r="E45" i="1"/>
  <c r="E39" i="1" l="1"/>
  <c r="E31" i="1"/>
  <c r="E25" i="1" l="1"/>
  <c r="E17" i="1"/>
</calcChain>
</file>

<file path=xl/sharedStrings.xml><?xml version="1.0" encoding="utf-8"?>
<sst xmlns="http://schemas.openxmlformats.org/spreadsheetml/2006/main" count="420" uniqueCount="256">
  <si>
    <t>Članak 1.</t>
  </si>
  <si>
    <t>Članak 2.</t>
  </si>
  <si>
    <t>1.</t>
  </si>
  <si>
    <t xml:space="preserve">Usluge vještaka, odvjetnika i slično (A212302) </t>
  </si>
  <si>
    <t xml:space="preserve">Opis radova: usluge vještaka, odvjetnika i slično, koje se odnose na projekte komunalne infrastrukture. </t>
  </si>
  <si>
    <t xml:space="preserve">Izvori financiranja: </t>
  </si>
  <si>
    <t xml:space="preserve">  opći:</t>
  </si>
  <si>
    <t>2.</t>
  </si>
  <si>
    <t xml:space="preserve">Izdaci za javnu rasvjetu (A211901) </t>
  </si>
  <si>
    <t xml:space="preserve">Opis radova: utrošak za javnu rasvjetu na području Grada Korčule. </t>
  </si>
  <si>
    <t xml:space="preserve">Izvori financiranja:. </t>
  </si>
  <si>
    <t xml:space="preserve">  komunalna naknada: </t>
  </si>
  <si>
    <t>3.</t>
  </si>
  <si>
    <t xml:space="preserve">Održavanje i uređivanje javnih i zelenih površina (A211902) </t>
  </si>
  <si>
    <t>Opis radova: interventni radovi na održavanju javnih i zelenih površina na području Grada Korčule koje nisu planirani u Programima Vijeća gradskih kotareva i mjesnih odbora za 2023., a koje ne obavlja KTD Hober d.o.o..</t>
  </si>
  <si>
    <t xml:space="preserve">komunalna naknada: </t>
  </si>
  <si>
    <t>EU-nac.f.</t>
  </si>
  <si>
    <t>opći:</t>
  </si>
  <si>
    <t>4.</t>
  </si>
  <si>
    <t>Renta za korištenje odlagališta otpada (A211910)</t>
  </si>
  <si>
    <t>Opis radova: godišnji trošak plaćanje rente Općini Lumbarda za odlaganje otpada na odlagalište Kokojevica u Lumbardi.</t>
  </si>
  <si>
    <t>Izvori financiranja:</t>
  </si>
  <si>
    <t>komunalna naknada:</t>
  </si>
  <si>
    <t>5.</t>
  </si>
  <si>
    <t>Prometna signalizacija i regulacija prometa (A211911)</t>
  </si>
  <si>
    <t>Opis radova: nabavka opreme i izvođenje radova na ugradnji prometne signalizacije i druge opreme na nerazvrstanim cestama navedenim u Odluci o nerazvrstanim cestama na području Grada Korčule („Službeni glasnik Grada Korčule“ broj 6/12, 10/15, 10/18, 3/19, 6/21 i 11/21), (dalje u tekstu: Odluka).</t>
  </si>
  <si>
    <t>ost. tekuće:</t>
  </si>
  <si>
    <t>6.</t>
  </si>
  <si>
    <t>Čišćenje i održavanje javnih površina i javne rasvjete Grada (A211917)</t>
  </si>
  <si>
    <t>Opis radova: godišnji ugovor s KTD Hober d.o.o. o održavanju čistoće javnih površina, sustava javne rasvjete, javnih zelenih površina, svečane rasvjete i prometne signalizacije na području Grada Korčule.</t>
  </si>
  <si>
    <t>7.</t>
  </si>
  <si>
    <t xml:space="preserve">Evidentiranje nerazvrstanih cesta (A211921) </t>
  </si>
  <si>
    <t>Opis radova: evidentiranje nerazvrstanih cesta sukladno Zakonu o cestama i Zakonu o komunalnom gospodarstvu. Evidentiraju se nerazvrstane ceste navedene u Odluci.</t>
  </si>
  <si>
    <t>EU-nac.f.:</t>
  </si>
  <si>
    <t>8.</t>
  </si>
  <si>
    <t>Uređenje sportskih i dječjih igrališta (A211922)</t>
  </si>
  <si>
    <t xml:space="preserve">Opis radova: izvođenje radova na održavanju dječjih i sportskih igrališta. </t>
  </si>
  <si>
    <t>DNŽ tekuće:</t>
  </si>
  <si>
    <t>Kapitalne:</t>
  </si>
  <si>
    <t>9.</t>
  </si>
  <si>
    <t>Opis radova: radovi na održavanju nerazvrstanih cesta iz Odluke prema Programima Vijeća gradskih kotareva i mjesnih odbora koji su bili planirani Proračunom Grada Korčule za 2023. godinu, a koji nisu realizirani ili plaćeni u 2023. godini.</t>
  </si>
  <si>
    <t>10.</t>
  </si>
  <si>
    <t>Uređenje nerazvrstanih cesta i ulica GK Stari Grad (A212008)</t>
  </si>
  <si>
    <t>Opis radova: radovi na održavanju nerazvrstanih cesta iz Odluke, sukladno Programu rada Vijeća Gradskog kotara Stari Grad za 2023. godinu.</t>
  </si>
  <si>
    <t>11.</t>
  </si>
  <si>
    <t>Uređenje nerazvrstanih cesta i ulica GK Sveti Antun (A212009)</t>
  </si>
  <si>
    <t>Opis radova: radovi na održavanju nerazvrstanih cesta iz Odluke, sukladno Programu rada Vijeća Gradskog kotara Sveti Antun za 2023. godinu.</t>
  </si>
  <si>
    <t>Izvori financiranja</t>
  </si>
  <si>
    <t>12.</t>
  </si>
  <si>
    <t>Uređenje nerazvrstanih cesta i ulica MO Žrnovo (A212010)</t>
  </si>
  <si>
    <t>Opis radova: radovi na održavanju nerazvrstanih cesta iz Odluke, sukladno Programu rada Vijeća Mjesnog odbora Žrnovo za 2023. godinu.</t>
  </si>
  <si>
    <t>13.</t>
  </si>
  <si>
    <t>Uređenje nerazvrstanih cesta i ulica MO Žrnovo – Postrana (A212011)</t>
  </si>
  <si>
    <t>Opis radova: radovi na održavanju nerazvrstanih cesta iz Odluke, sukladno Programu rada Vijeća Mjesnog odbora Žrnovo – Postrana za 2023. godinu.</t>
  </si>
  <si>
    <t>14.</t>
  </si>
  <si>
    <t>Uređenje nerazvrstanih cesta i ulica MO Medvinjak (A212012)</t>
  </si>
  <si>
    <t>Opis radova: radovi na održavanju nerazvrstanih cesta iz Odluke, sukladno Programu rada Vijeća Mjesnog odbora Medvinjak za 2023. godinu.</t>
  </si>
  <si>
    <t>15.</t>
  </si>
  <si>
    <t>Uređenje nerazvrstanih cesta i ulica MO Sveti Antun – Žrnovo (A212013)</t>
  </si>
  <si>
    <t>Opis radova: radovi na održavanju nerazvrstanih cesta iz Odluke, sukladno Programu rada Vijeća Mjesnog odbora Sveti Antun - Žrnovo za 2023. godinu.</t>
  </si>
  <si>
    <t>16.</t>
  </si>
  <si>
    <t>Uređenje nerazvrstanih cesta i ulica MO Račišće (A212014)</t>
  </si>
  <si>
    <t>Opis radova: radovi na održavanju nerazvrstanih cesta iz Odluke, sukladno Programu rada Vijeća Mjesnog odbora Račišće za 2023. godinu.</t>
  </si>
  <si>
    <t>17.</t>
  </si>
  <si>
    <t>Uređenje nerazvrstanih cesta i ulica MO Pupnat (A212015)</t>
  </si>
  <si>
    <t>Opis radova: radovi na održavanju nerazvrstanih cesta iz Odluke, sukladno Programu rada Vijeća Mjesnog odbora Pupnat za 2023. godinu.</t>
  </si>
  <si>
    <t>18.</t>
  </si>
  <si>
    <t>Uređenje nerazvrstanih cesta i ulica MO Kneže (A212016)</t>
  </si>
  <si>
    <t>Opis radova: radovi na održavanju nerazvrstanih cesta iz Odluke, sukladno Programu rada Vijeća Mjesnog odbora Kneže za 2023. godinu.</t>
  </si>
  <si>
    <t>19.</t>
  </si>
  <si>
    <t>Uređenje nerazvrstanih cesta i ulica MO Čara (A212017)</t>
  </si>
  <si>
    <t>Opis radova: radovi na održavanju nerazvrstanih cesta iz Odluke, sukladno Programu rada Vijeća Mjesnog odbora Čara za 2023. godinu.</t>
  </si>
  <si>
    <t>20.</t>
  </si>
  <si>
    <t>Opis radova: radovi na interventnom održavanju nerazvrstanih cesta na području Grada Korčule, navedenim u Odluci, koji nisu planirani u Programima Vijeća gradskih kotareva i mjesnih odbora za 2023. godinu.</t>
  </si>
  <si>
    <t>21.</t>
  </si>
  <si>
    <t>Opis radova: radovi na održavanju i gradnji komunalne infrastrukture prema Programima Vijeća gradskih kotareva i mjesnih odbora koji su bili planirani Proračunom Grada Korčule za 2022. godinu, a koji nisu realizirani ili plaćeni u 2022. godini.</t>
  </si>
  <si>
    <t>22.</t>
  </si>
  <si>
    <t>Program nabavke materijala i opreme (A212216)</t>
  </si>
  <si>
    <t>Opis radova: radovi na održavanju nerazvrstanih cesta na području Grada Korčule navedenih u Odluci. Grad Korčula iz ove stavke financira nabavku materijala, a nadležno Vijeće gradskog kotara ili mjesnog odbora, koje i podnosi zahtjev za odobravanje ovih radova, izvodi radova sa građanima.</t>
  </si>
  <si>
    <t>23.</t>
  </si>
  <si>
    <t>Program sufinanciranja (A212217)</t>
  </si>
  <si>
    <t>Opis radova: radovi na održavanju nerazvrstanih cesta na području Grada Korčule navedenih u Odluci. Grad Korčula iz ove stavke financira ½ troška nabavke materijala. Građani uplatom u proračun Grada Korčule financiraju također ½ troška nabavke materijala. Zahtjev za odobravanjem nabavke materijala podnosi nadležno Vijeće gradskog kotara ili mjesnog odbora, koje i organizira izvođenje radova.</t>
  </si>
  <si>
    <t>sufinanciranje građana:</t>
  </si>
  <si>
    <t>24.</t>
  </si>
  <si>
    <t>Program Gradonačelnice (A212218)</t>
  </si>
  <si>
    <t>Opis radova: radovi na interventnom održavanju komunalne infrastrukture na području Grada Korčule, koji nisu planirani u Programima Vijeća gradskih kotareva i mjesnih odbora za 2023. godinu.</t>
  </si>
  <si>
    <t>25.</t>
  </si>
  <si>
    <t>Gradski kotar Stari Grad (A212201)</t>
  </si>
  <si>
    <t xml:space="preserve">Opis radova: radovi na održavanju komunalne infrastrukture, sukladno Programu rada Vijeća Gradskog kotara Stari Grad za 2023. godinu. </t>
  </si>
  <si>
    <t>26.</t>
  </si>
  <si>
    <t>Gradski kotar Sveti Antun (A212202)</t>
  </si>
  <si>
    <t xml:space="preserve">Opis radova: radovi na održavanju komunalne infrastrukture, sukladno Programu rada Vijeća Gradskog kotara Sveti Antun za 2023. godinu. </t>
  </si>
  <si>
    <t>27.</t>
  </si>
  <si>
    <t>Mjesni odbor Žrnovo (A212203)</t>
  </si>
  <si>
    <t xml:space="preserve">Opis radova: radovi na održavanju komunalne infrastrukture, sukladno Programu rada Vijeća mjesnog odbora Žrnovo za 2023. godinu. </t>
  </si>
  <si>
    <t>28.</t>
  </si>
  <si>
    <t>Mjesni odbor Žrnovo - Postrana (A212204)</t>
  </si>
  <si>
    <t xml:space="preserve">Opis radova: radovi na održavanju komunalne infrastrukture, sukladno Programu rada Vijeća mjesnog odbora Žrnovo -Postrana za 2023. godinu. </t>
  </si>
  <si>
    <t>29.</t>
  </si>
  <si>
    <t>Mjesni odbor Medvinjak (A212205)</t>
  </si>
  <si>
    <t xml:space="preserve">Opis radova: radovi na održavanju komunalne infrastrukture, sukladno Programu rada Vijeća mjesnog odbora Medvinjak za 2023. godinu. </t>
  </si>
  <si>
    <t>30.</t>
  </si>
  <si>
    <t>Mjesni odbor Sveti Antun – Žrnovo (A212215)</t>
  </si>
  <si>
    <t xml:space="preserve">Opis radova: radovi na održavanju komunalne infrastrukture, sukladno Programu rada Vijeća mjesnog odbora Sveti Antun - Žrnovo za 2023. godinu. </t>
  </si>
  <si>
    <t>31.</t>
  </si>
  <si>
    <t>Mjesni odbor Račišće (A212208)</t>
  </si>
  <si>
    <t xml:space="preserve">Opis radova: radovi na održavanju komunalne infrastrukture, sukladno Programu rada Vijeća mjesnog odbora Račišće za 2023. godinu. </t>
  </si>
  <si>
    <t>32.</t>
  </si>
  <si>
    <t>Mjesni odbor Pupnat (A212206)</t>
  </si>
  <si>
    <t xml:space="preserve">Opis radova: radovi na održavanju komunalne infrastrukture, sukladno Programu rada Vijeća mjesnog odbora Pupnat za 2023. godinu. </t>
  </si>
  <si>
    <t>33.</t>
  </si>
  <si>
    <t>Mjesni odbor Kneže (A212207)</t>
  </si>
  <si>
    <t xml:space="preserve">Opis radova: radovi na održavanju komunalne infrastrukture, sukladno Programu rada Vijeća mjesnog odbora Kneže za 2023. godinu. </t>
  </si>
  <si>
    <t>34.</t>
  </si>
  <si>
    <t>Mjesni odbor Čara (A212209)</t>
  </si>
  <si>
    <t xml:space="preserve">Opis radova: radovi na održavanju komunalne infrastrukture, sukladno Programu rada Vijeća mjesnog odbora Čara za 2023. godinu. </t>
  </si>
  <si>
    <t>35.</t>
  </si>
  <si>
    <t>Komunalno uređenje Solina i Dominča (A212219)</t>
  </si>
  <si>
    <t>Opis radova: radovi na interventnom održavanju komunalne infrastrukture na području Solina i Dominča.</t>
  </si>
  <si>
    <t>36.</t>
  </si>
  <si>
    <t>Komunalno uređenje Babine (A212220)</t>
  </si>
  <si>
    <t>Opis radova: radovi na interventnom održavanju komunalne infrastrukture na području Babine.</t>
  </si>
  <si>
    <t>37.</t>
  </si>
  <si>
    <t>Komunalno uređenje Vrnika (A212221)</t>
  </si>
  <si>
    <t>Opis radova: radovi na interventnom održavanju komunalne infrastrukture na otoku Vrniku.</t>
  </si>
  <si>
    <t>38.</t>
  </si>
  <si>
    <t>Komunalni projekti po prijedlogu građana (A212223)</t>
  </si>
  <si>
    <t>Opis radova: radovi na interventnom održavanju komunalne infrastrukture na području Grada Korčule (male komunalne akcije) sukladno prijedlozima građana dostavljenim po javnom pozivu.</t>
  </si>
  <si>
    <t>39.</t>
  </si>
  <si>
    <t>Revitalizacija elemenata tradicijskih krajobraza  (A211005)</t>
  </si>
  <si>
    <t>40.</t>
  </si>
  <si>
    <t>Obnova stare gradske jezgre (K2110013)</t>
  </si>
  <si>
    <t>Opis radova: radovi na interventnom održavanju komunalne infrastrukture na području stare gradske jezgre koji nisu obuhvaćeni drugim programima</t>
  </si>
  <si>
    <t>- EU-nac.f:.</t>
  </si>
  <si>
    <t>- spom. renta:</t>
  </si>
  <si>
    <t>- turist. pristojba:</t>
  </si>
  <si>
    <t>41.</t>
  </si>
  <si>
    <t>Uređenje i održavanje plaža (A211907)</t>
  </si>
  <si>
    <t>Opis radova: radovi na održavanju komunalne infrastrukture na čišćenju i opremanju plaža</t>
  </si>
  <si>
    <t>- opći:.</t>
  </si>
  <si>
    <t>- koncesije:</t>
  </si>
  <si>
    <t>42.</t>
  </si>
  <si>
    <t>Održavanje i širenje vodovodne mreže (K211903)</t>
  </si>
  <si>
    <t>Opis radova: radovi na održavanju komunalne infrastrukture  . vodovodne i hidranrske  mreže</t>
  </si>
  <si>
    <t>- komunalni doprninos:.</t>
  </si>
  <si>
    <t>- komunalna naknada:</t>
  </si>
  <si>
    <t>43.</t>
  </si>
  <si>
    <t>Uređenje plaže Banje (A211920)</t>
  </si>
  <si>
    <t>Opis radova: radovi na održavanju komunalne infrastrukture  . čišćenje i opremanje plaže</t>
  </si>
  <si>
    <t>- EU-nac. f.:</t>
  </si>
  <si>
    <t>44.</t>
  </si>
  <si>
    <t>Nabava komunalne opreme (A211916)</t>
  </si>
  <si>
    <t>Opis radova: Uređaji i oprema za održavanje komunalne infrastrukture</t>
  </si>
  <si>
    <t>- FZZOIEU:</t>
  </si>
  <si>
    <t>45.</t>
  </si>
  <si>
    <t>Sanacija lokvi (A211924)</t>
  </si>
  <si>
    <t>Opis radova: Tekuće održavanje</t>
  </si>
  <si>
    <t>- komunalna naknada.:</t>
  </si>
  <si>
    <t>46.</t>
  </si>
  <si>
    <t>Opis radova: Održavanje  i uređenje park šume</t>
  </si>
  <si>
    <t>47.</t>
  </si>
  <si>
    <t>Implementacija pametnih rješenja u prometu (A211926)</t>
  </si>
  <si>
    <t>Opis radova: Opremanje kom. infrastrukture</t>
  </si>
  <si>
    <t>- opći:</t>
  </si>
  <si>
    <t>- kapitalne:</t>
  </si>
  <si>
    <t>48.</t>
  </si>
  <si>
    <t>Razvoj pametnih i održivih rješenja u Gradu Korčuli (A211927)</t>
  </si>
  <si>
    <t>- osta. tekuće:</t>
  </si>
  <si>
    <t>49.</t>
  </si>
  <si>
    <t>Sigurnost cestovnog prometa (A211928)</t>
  </si>
  <si>
    <t>50.</t>
  </si>
  <si>
    <t>Opis radova: Uređenje kom. infrastrukture</t>
  </si>
  <si>
    <t>51.</t>
  </si>
  <si>
    <t>Sanacija Park šume Hober-Interreg Italija Hrvatska (A211929)</t>
  </si>
  <si>
    <t>52.</t>
  </si>
  <si>
    <t>Sufininanciranje uklanjanja otpada odbačenog u okoliš (A212105)</t>
  </si>
  <si>
    <t>Opis radova: UKlanjanje otpada – zaštita okoliša</t>
  </si>
  <si>
    <t>- ost. tekuće:</t>
  </si>
  <si>
    <t>53.</t>
  </si>
  <si>
    <t>Opis radova: Podizanje komunalnog standarda</t>
  </si>
  <si>
    <t>54.</t>
  </si>
  <si>
    <t>Opis radova: Opremanje komunalne infrastrukture</t>
  </si>
  <si>
    <t xml:space="preserve">komunalni doprinos: </t>
  </si>
  <si>
    <t xml:space="preserve">opći izvori: </t>
  </si>
  <si>
    <t xml:space="preserve">sufinanciranje građana: </t>
  </si>
  <si>
    <t xml:space="preserve">ostale tekuće potpore: </t>
  </si>
  <si>
    <t xml:space="preserve">EU – nac. fondovi: </t>
  </si>
  <si>
    <t xml:space="preserve">DNŽ tekuće potpore: </t>
  </si>
  <si>
    <t>kapitalne</t>
  </si>
  <si>
    <t>spomenička renta</t>
  </si>
  <si>
    <t>turistička pristojba</t>
  </si>
  <si>
    <t>UKUPNO</t>
  </si>
  <si>
    <t xml:space="preserve">PREDSJEDNICA </t>
  </si>
  <si>
    <t>GRADSKOG VIJEĆA</t>
  </si>
  <si>
    <t>O b r a z l o ž e n j e</t>
  </si>
  <si>
    <t xml:space="preserve">Izmjene i dopune </t>
  </si>
  <si>
    <t xml:space="preserve">Programa održavanja komunalne infrastrukture </t>
  </si>
  <si>
    <t>Grada Korčule u 2024. godini</t>
  </si>
  <si>
    <t>Članak 4. mijenja se i glasi:</t>
  </si>
  <si>
    <t>U 2024. godini održavanje komunalne infrastrukture obuhvaća sljedeće  programe:</t>
  </si>
  <si>
    <t>Komunalna djelatnost:</t>
  </si>
  <si>
    <t>Razlika</t>
  </si>
  <si>
    <t>Izmjena  i dopuna Programa</t>
  </si>
  <si>
    <t>Program</t>
  </si>
  <si>
    <t>Digitalni sadržaji u Gradskom muzeju i kućiMarka Pola-Interreg Italija-Hrvatska (A212317)</t>
  </si>
  <si>
    <t>Uređenje nerazvrstanih cesta i ulica – neutrošena sredstva iz 2023. godine (K212003)</t>
  </si>
  <si>
    <t>opći</t>
  </si>
  <si>
    <t>KD Grad</t>
  </si>
  <si>
    <t>Uređenje nerazvrstanih cesta i ulica – program Gradonačelnice (A212018)</t>
  </si>
  <si>
    <t>Programi GK i MO – neutrošena sredstva iz 2023. godine (A212225)</t>
  </si>
  <si>
    <t>suf. građana</t>
  </si>
  <si>
    <t>Rekonstrukcija šetnica i pjacete u Park šumi Hober (A211925)</t>
  </si>
  <si>
    <t>Poboljšanje materijalnih uvjeta u dječjim vrtićima-okoliš vrtića Pupnat (A212315)</t>
  </si>
  <si>
    <t>Članak 3.</t>
  </si>
  <si>
    <t>Članak 5. mijenja se i glasi:</t>
  </si>
  <si>
    <t>Troškovi održavanja komunalne infrastrukture prema izvoru financiranja:</t>
  </si>
  <si>
    <t>Izvor</t>
  </si>
  <si>
    <t>Članak 4.</t>
  </si>
  <si>
    <t>Ove Izmjene i dopune Programa stupaju na snagu prvi dan nakon objave u „Službenom glasniku Grada Korčule“.</t>
  </si>
  <si>
    <t>ost tek</t>
  </si>
  <si>
    <t>kd grad</t>
  </si>
  <si>
    <t>suf</t>
  </si>
  <si>
    <t>konces</t>
  </si>
  <si>
    <t>koncesije</t>
  </si>
  <si>
    <t>Kako su izrađene izmjene i dopune proračuna Grada Korčule za 2024. godinu, koje su upućene Gradskom vijeću Grada Korčule na donošenje, a kojim se bitno mijenjaju  iznosi predviđeni je pojedine programe, dodaju se novi programi, mijenjaju se i izvori financiranja, izrađen je ovaj Konačni prijedlog izmjene i dopune Programaodržavanja komunalne infrastrukture u 2024. godini.</t>
  </si>
  <si>
    <t>kom nak</t>
  </si>
  <si>
    <t>EU nac fon</t>
  </si>
  <si>
    <t>ostale t pot</t>
  </si>
  <si>
    <t>suf gr</t>
  </si>
  <si>
    <t>turist p</t>
  </si>
  <si>
    <t>KLASA: 363-06/24-01/02</t>
  </si>
  <si>
    <t>URBROJ: 2117-9-02-24-1</t>
  </si>
  <si>
    <t>spom rent</t>
  </si>
  <si>
    <t>- pom. dobro</t>
  </si>
  <si>
    <t>pom dob</t>
  </si>
  <si>
    <t>pomorsko dobro</t>
  </si>
  <si>
    <t>- kampovi</t>
  </si>
  <si>
    <t>kampovi</t>
  </si>
  <si>
    <t>kapitaln</t>
  </si>
  <si>
    <t>fzzo</t>
  </si>
  <si>
    <t>FZZOIEU</t>
  </si>
  <si>
    <t>- od prodaje</t>
  </si>
  <si>
    <t>od prodaj</t>
  </si>
  <si>
    <t>od prodaje</t>
  </si>
  <si>
    <t>Uređenje parkirališta u Pupnatu (A211929)</t>
  </si>
  <si>
    <t>-  opći:</t>
  </si>
  <si>
    <t>- pom dob</t>
  </si>
  <si>
    <t>pozajm</t>
  </si>
  <si>
    <t>- pozajm</t>
  </si>
  <si>
    <t>pozajmica</t>
  </si>
  <si>
    <r>
      <t>Program održavanja komunalne infrastrukture u 2024. godini planiran je u iznosu od</t>
    </r>
    <r>
      <rPr>
        <sz val="12"/>
        <rFont val="Times New Roman"/>
        <family val="1"/>
      </rPr>
      <t xml:space="preserve"> 1.091.805,00 EUR.</t>
    </r>
  </si>
  <si>
    <t>Program održavanja komunalne infrastrukture u 2024. godini donesen je na 20. sjednici  Gradskog vijeća održanoj dana 12. prosinca 2023. godine. Objavljen je u „Službenom glasniku Grada Korčule“ broj 7/23.</t>
  </si>
  <si>
    <t xml:space="preserve">Obrazloženje stavki programa
Stavke su u  izmjenama i dopunama prikazane prema  realizacijama u 2024. god. Više programa bilo je planirano jer su  prijavuljeni na fondove, ali nisu odobreni pa ni realizirani,  s tim što je kod pojedinih takvih  pozicija nastao trošak za projektnu dokumentaciju, geodetski elaborati i isl.
Kod aktivnosti br. 1. Usluge vještaka, odvjetnika i slično (A212302) došlo je do bitnog povečanja zbog sudske presude.
</t>
  </si>
  <si>
    <t>U Programu održavanja komunalne infrastrukture Grada Korčule („Službeni glasnik Grada Korčule“, broj 7/23), (dalje u tekstu: Program održavanja) članak 3. mijenja se i glasi:</t>
  </si>
  <si>
    <t>Na temelju članka 67. stavka 1. Zakona o komunalnom gospodarstvu („Narodne novine“, broj 68/18, 110/18 i 32/20), članka 47. stavka 1. točke 27.  Statuta Grada Korčule („Službeni glasnik Grada Korčule“, broj 3/18 i 3/21), te članka 63. Poslovnika Gradskog vijeća Grada Korčule („Službeni glasnik Grada Korčule“, broj 8/18), Gradsko vijeće Grada Korčule je na ___ sjednici održanoj dana _______ 2024. godine donijelo</t>
  </si>
  <si>
    <t xml:space="preserve">Korčula,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</si>
</sst>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.5"/>
      <color theme="1"/>
      <name val="Times New Roman"/>
      <family val="1"/>
    </font>
    <font>
      <sz val="12"/>
      <color rgb="FF000000"/>
      <name val="Times New Roman"/>
      <family val="1"/>
    </font>
    <font>
      <b/>
      <sz val="11.5"/>
      <color rgb="FF000000"/>
      <name val="Times New Roman"/>
      <family val="1"/>
    </font>
    <font>
      <sz val="11.5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4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2" fillId="0" borderId="0" xfId="0" applyFont="1"/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0" fillId="0" borderId="1" xfId="0" applyBorder="1"/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4" fontId="12" fillId="0" borderId="0" xfId="0" applyNumberFormat="1" applyFont="1"/>
    <xf numFmtId="0" fontId="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4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/>
    <xf numFmtId="4" fontId="6" fillId="0" borderId="0" xfId="0" applyNumberFormat="1" applyFont="1"/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center"/>
    </xf>
    <xf numFmtId="4" fontId="8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/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11" fillId="0" borderId="0" xfId="0" applyNumberFormat="1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AB8B-83B5-4701-A743-3C3798FB97D6}">
  <dimension ref="A1:T430"/>
  <sheetViews>
    <sheetView tabSelected="1" view="pageBreakPreview" zoomScale="99" zoomScaleNormal="136" zoomScaleSheetLayoutView="99" workbookViewId="0">
      <pane ySplit="1" topLeftCell="A332" activePane="bottomLeft" state="frozen"/>
      <selection pane="bottomLeft" activeCell="D391" sqref="D391"/>
    </sheetView>
  </sheetViews>
  <sheetFormatPr defaultColWidth="8.85546875" defaultRowHeight="15" x14ac:dyDescent="0.25"/>
  <cols>
    <col min="1" max="1" width="3.5703125" customWidth="1"/>
    <col min="2" max="2" width="43.5703125" customWidth="1"/>
    <col min="3" max="4" width="15" style="2" customWidth="1"/>
    <col min="5" max="5" width="15" customWidth="1"/>
    <col min="6" max="19" width="7.5703125" style="3" customWidth="1"/>
    <col min="20" max="20" width="8.85546875" style="3"/>
  </cols>
  <sheetData>
    <row r="1" spans="1:20" x14ac:dyDescent="0.25">
      <c r="F1" s="3" t="s">
        <v>225</v>
      </c>
      <c r="G1" s="3" t="s">
        <v>206</v>
      </c>
      <c r="H1" s="3" t="s">
        <v>226</v>
      </c>
      <c r="I1" s="3" t="s">
        <v>227</v>
      </c>
      <c r="J1" s="3" t="s">
        <v>220</v>
      </c>
      <c r="K1" s="3" t="s">
        <v>228</v>
      </c>
      <c r="L1" s="3" t="s">
        <v>222</v>
      </c>
      <c r="M1" s="3" t="s">
        <v>229</v>
      </c>
      <c r="N1" s="3" t="s">
        <v>232</v>
      </c>
      <c r="O1" s="3" t="s">
        <v>234</v>
      </c>
      <c r="P1" s="3" t="s">
        <v>237</v>
      </c>
      <c r="Q1" s="3" t="s">
        <v>238</v>
      </c>
      <c r="R1" s="3" t="s">
        <v>239</v>
      </c>
      <c r="S1" s="3" t="s">
        <v>242</v>
      </c>
      <c r="T1" s="3" t="s">
        <v>247</v>
      </c>
    </row>
    <row r="2" spans="1:20" ht="73.150000000000006" customHeight="1" x14ac:dyDescent="0.25">
      <c r="A2" s="65" t="s">
        <v>254</v>
      </c>
      <c r="B2" s="65"/>
      <c r="C2" s="65"/>
      <c r="D2" s="65"/>
      <c r="E2" s="6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15.75" x14ac:dyDescent="0.25">
      <c r="A3" s="5"/>
    </row>
    <row r="4" spans="1:20" ht="15.6" customHeight="1" x14ac:dyDescent="0.25">
      <c r="A4" s="68" t="s">
        <v>195</v>
      </c>
      <c r="B4" s="68"/>
      <c r="C4" s="68"/>
      <c r="D4" s="68"/>
      <c r="E4" s="68"/>
      <c r="F4" s="6"/>
      <c r="G4" s="6"/>
    </row>
    <row r="5" spans="1:20" ht="15.6" customHeight="1" x14ac:dyDescent="0.25">
      <c r="A5" s="68" t="s">
        <v>196</v>
      </c>
      <c r="B5" s="68"/>
      <c r="C5" s="68"/>
      <c r="D5" s="68"/>
      <c r="E5" s="68"/>
      <c r="F5" s="6"/>
      <c r="G5" s="6"/>
    </row>
    <row r="6" spans="1:20" ht="15.6" customHeight="1" x14ac:dyDescent="0.25">
      <c r="A6" s="69" t="s">
        <v>197</v>
      </c>
      <c r="B6" s="69"/>
      <c r="C6" s="69"/>
      <c r="D6" s="69"/>
      <c r="E6" s="69"/>
      <c r="F6" s="6"/>
      <c r="G6" s="6"/>
    </row>
    <row r="7" spans="1:20" ht="15.75" x14ac:dyDescent="0.25">
      <c r="A7" s="5"/>
    </row>
    <row r="8" spans="1:20" ht="15.75" x14ac:dyDescent="0.25">
      <c r="A8" s="67" t="s">
        <v>0</v>
      </c>
      <c r="B8" s="67"/>
      <c r="C8" s="67"/>
      <c r="D8" s="67"/>
      <c r="E8" s="67"/>
    </row>
    <row r="9" spans="1:20" ht="33.6" customHeight="1" x14ac:dyDescent="0.25">
      <c r="A9" s="60" t="s">
        <v>253</v>
      </c>
      <c r="B9" s="60"/>
      <c r="C9" s="60"/>
      <c r="D9" s="60"/>
      <c r="E9" s="60"/>
    </row>
    <row r="10" spans="1:20" ht="15.75" x14ac:dyDescent="0.25">
      <c r="A10" s="64" t="s">
        <v>250</v>
      </c>
      <c r="B10" s="64"/>
      <c r="C10" s="64"/>
      <c r="D10" s="64"/>
      <c r="E10" s="64"/>
    </row>
    <row r="11" spans="1:20" ht="15.75" x14ac:dyDescent="0.25">
      <c r="A11" s="7"/>
    </row>
    <row r="12" spans="1:20" ht="15.75" x14ac:dyDescent="0.25">
      <c r="A12" s="67" t="s">
        <v>1</v>
      </c>
      <c r="B12" s="67"/>
      <c r="C12" s="67"/>
      <c r="D12" s="67"/>
      <c r="E12" s="67"/>
    </row>
    <row r="13" spans="1:20" ht="15.75" x14ac:dyDescent="0.25">
      <c r="A13" s="64" t="s">
        <v>198</v>
      </c>
      <c r="B13" s="64"/>
      <c r="C13" s="64"/>
      <c r="D13" s="64"/>
      <c r="E13" s="64"/>
    </row>
    <row r="14" spans="1:20" ht="15.75" x14ac:dyDescent="0.25">
      <c r="A14" s="64" t="s">
        <v>199</v>
      </c>
      <c r="B14" s="64"/>
      <c r="C14" s="64"/>
      <c r="D14" s="64"/>
      <c r="E14" s="64"/>
    </row>
    <row r="15" spans="1:20" ht="15.75" x14ac:dyDescent="0.25">
      <c r="A15" s="8"/>
      <c r="B15" s="8"/>
      <c r="C15" s="9"/>
      <c r="D15" s="9"/>
      <c r="E15" s="8"/>
      <c r="G15" s="3" t="s">
        <v>206</v>
      </c>
    </row>
    <row r="16" spans="1:20" ht="47.25" x14ac:dyDescent="0.25">
      <c r="A16" s="10"/>
      <c r="B16" s="11" t="s">
        <v>200</v>
      </c>
      <c r="C16" s="12" t="s">
        <v>203</v>
      </c>
      <c r="D16" s="12" t="s">
        <v>202</v>
      </c>
      <c r="E16" s="13" t="s">
        <v>201</v>
      </c>
    </row>
    <row r="17" spans="1:20" ht="18.600000000000001" customHeight="1" x14ac:dyDescent="0.25">
      <c r="A17" s="14" t="s">
        <v>2</v>
      </c>
      <c r="B17" s="15" t="s">
        <v>3</v>
      </c>
      <c r="C17" s="16">
        <v>30000</v>
      </c>
      <c r="D17" s="16">
        <v>202282</v>
      </c>
      <c r="E17" s="16">
        <f>D17-_Hlk121771541</f>
        <v>172282</v>
      </c>
    </row>
    <row r="18" spans="1:20" ht="48.6" customHeight="1" x14ac:dyDescent="0.25">
      <c r="A18" s="17"/>
      <c r="B18" s="18" t="s">
        <v>4</v>
      </c>
      <c r="C18" s="19">
        <v>30000</v>
      </c>
      <c r="D18" s="20"/>
      <c r="E18" s="17"/>
    </row>
    <row r="19" spans="1:20" x14ac:dyDescent="0.25">
      <c r="A19" s="21"/>
      <c r="B19" s="21" t="s">
        <v>10</v>
      </c>
      <c r="C19" s="19"/>
      <c r="D19" s="20"/>
      <c r="E19" s="17"/>
    </row>
    <row r="20" spans="1:20" x14ac:dyDescent="0.25">
      <c r="A20" s="21"/>
      <c r="B20" s="22" t="s">
        <v>245</v>
      </c>
      <c r="C20" s="19"/>
      <c r="D20" s="20">
        <v>31000</v>
      </c>
      <c r="E20" s="17"/>
      <c r="G20" s="23">
        <f>D20</f>
        <v>31000</v>
      </c>
    </row>
    <row r="21" spans="1:20" x14ac:dyDescent="0.25">
      <c r="A21" s="21"/>
      <c r="B21" s="22" t="s">
        <v>246</v>
      </c>
      <c r="C21" s="19"/>
      <c r="D21" s="20">
        <v>9750</v>
      </c>
      <c r="E21" s="17"/>
      <c r="G21" s="23"/>
      <c r="O21" s="23">
        <f>D21</f>
        <v>9750</v>
      </c>
    </row>
    <row r="22" spans="1:20" x14ac:dyDescent="0.25">
      <c r="A22" s="21"/>
      <c r="B22" s="22" t="s">
        <v>241</v>
      </c>
      <c r="C22" s="19"/>
      <c r="D22" s="20">
        <v>24250</v>
      </c>
      <c r="E22" s="17"/>
      <c r="S22" s="23">
        <f>D22</f>
        <v>24250</v>
      </c>
    </row>
    <row r="23" spans="1:20" x14ac:dyDescent="0.25">
      <c r="A23" s="21"/>
      <c r="B23" s="22" t="s">
        <v>248</v>
      </c>
      <c r="C23" s="19"/>
      <c r="D23" s="20">
        <v>137282</v>
      </c>
      <c r="E23" s="17"/>
      <c r="S23" s="23"/>
      <c r="T23" s="23">
        <f>D23</f>
        <v>137282</v>
      </c>
    </row>
    <row r="24" spans="1:20" x14ac:dyDescent="0.25">
      <c r="A24" s="21"/>
      <c r="B24" s="21"/>
      <c r="C24" s="19"/>
      <c r="D24" s="20"/>
      <c r="E24" s="17"/>
    </row>
    <row r="25" spans="1:20" x14ac:dyDescent="0.25">
      <c r="A25" s="24" t="s">
        <v>7</v>
      </c>
      <c r="B25" s="24" t="s">
        <v>8</v>
      </c>
      <c r="C25" s="1">
        <v>55000</v>
      </c>
      <c r="D25" s="1">
        <v>50000</v>
      </c>
      <c r="E25" s="16">
        <f>D25-C25</f>
        <v>-5000</v>
      </c>
    </row>
    <row r="26" spans="1:20" ht="30" x14ac:dyDescent="0.25">
      <c r="A26" s="21"/>
      <c r="B26" s="21" t="s">
        <v>9</v>
      </c>
      <c r="C26" s="19"/>
      <c r="D26" s="20"/>
      <c r="E26" s="17"/>
    </row>
    <row r="27" spans="1:20" x14ac:dyDescent="0.25">
      <c r="A27" s="21"/>
      <c r="B27" s="21" t="s">
        <v>10</v>
      </c>
      <c r="C27" s="19"/>
      <c r="D27" s="20"/>
      <c r="E27" s="17"/>
      <c r="I27" s="23"/>
    </row>
    <row r="28" spans="1:20" x14ac:dyDescent="0.25">
      <c r="A28" s="21"/>
      <c r="B28" s="21" t="s">
        <v>11</v>
      </c>
      <c r="C28" s="19">
        <v>42437</v>
      </c>
      <c r="D28" s="19">
        <v>50000</v>
      </c>
      <c r="E28" s="17"/>
      <c r="F28" s="3">
        <v>50000</v>
      </c>
      <c r="I28" s="23"/>
    </row>
    <row r="29" spans="1:20" x14ac:dyDescent="0.25">
      <c r="A29" s="21"/>
      <c r="B29" s="21" t="s">
        <v>6</v>
      </c>
      <c r="C29" s="19">
        <v>12563</v>
      </c>
      <c r="D29" s="19"/>
      <c r="E29" s="17"/>
      <c r="G29" s="25">
        <f>D29</f>
        <v>0</v>
      </c>
    </row>
    <row r="30" spans="1:20" x14ac:dyDescent="0.25">
      <c r="A30" s="21"/>
      <c r="B30" s="21"/>
      <c r="C30" s="19"/>
      <c r="D30" s="20"/>
      <c r="E30" s="17"/>
      <c r="I30" s="23"/>
    </row>
    <row r="31" spans="1:20" ht="28.5" x14ac:dyDescent="0.25">
      <c r="A31" s="24" t="s">
        <v>12</v>
      </c>
      <c r="B31" s="24" t="s">
        <v>13</v>
      </c>
      <c r="C31" s="1">
        <v>90000</v>
      </c>
      <c r="D31" s="26">
        <v>77500</v>
      </c>
      <c r="E31" s="16">
        <f>D31-C31</f>
        <v>-12500</v>
      </c>
    </row>
    <row r="32" spans="1:20" ht="75" x14ac:dyDescent="0.25">
      <c r="A32" s="21"/>
      <c r="B32" s="21" t="s">
        <v>14</v>
      </c>
      <c r="C32" s="19"/>
      <c r="D32" s="20"/>
      <c r="E32" s="17"/>
      <c r="I32" s="23"/>
    </row>
    <row r="33" spans="1:15" x14ac:dyDescent="0.25">
      <c r="A33" s="21"/>
      <c r="B33" s="21" t="s">
        <v>5</v>
      </c>
      <c r="C33" s="19"/>
      <c r="D33" s="20"/>
      <c r="E33" s="17"/>
      <c r="I33" s="23"/>
    </row>
    <row r="34" spans="1:15" x14ac:dyDescent="0.25">
      <c r="A34" s="21"/>
      <c r="B34" s="21" t="s">
        <v>15</v>
      </c>
      <c r="C34" s="19">
        <v>33000</v>
      </c>
      <c r="D34" s="20">
        <v>64500</v>
      </c>
      <c r="E34" s="17"/>
      <c r="F34" s="27">
        <f>D34</f>
        <v>64500</v>
      </c>
    </row>
    <row r="35" spans="1:15" x14ac:dyDescent="0.25">
      <c r="A35" s="21"/>
      <c r="B35" s="22" t="s">
        <v>233</v>
      </c>
      <c r="C35" s="19"/>
      <c r="D35" s="20">
        <v>7000</v>
      </c>
      <c r="E35" s="17"/>
      <c r="F35" s="23"/>
      <c r="O35" s="23">
        <f>D35</f>
        <v>7000</v>
      </c>
    </row>
    <row r="36" spans="1:15" x14ac:dyDescent="0.25">
      <c r="A36" s="21"/>
      <c r="B36" s="21" t="s">
        <v>16</v>
      </c>
      <c r="C36" s="19">
        <v>15000</v>
      </c>
      <c r="D36" s="20"/>
      <c r="E36" s="17"/>
      <c r="H36" s="27">
        <f>D36</f>
        <v>0</v>
      </c>
    </row>
    <row r="37" spans="1:15" x14ac:dyDescent="0.25">
      <c r="A37" s="21"/>
      <c r="B37" s="21" t="s">
        <v>17</v>
      </c>
      <c r="C37" s="19">
        <v>42000</v>
      </c>
      <c r="D37" s="20">
        <v>6000</v>
      </c>
      <c r="E37" s="17"/>
      <c r="G37" s="27">
        <f>D37</f>
        <v>6000</v>
      </c>
    </row>
    <row r="38" spans="1:15" x14ac:dyDescent="0.25">
      <c r="A38" s="21"/>
      <c r="B38" s="21"/>
      <c r="C38" s="19"/>
      <c r="D38" s="20"/>
      <c r="E38" s="17"/>
    </row>
    <row r="39" spans="1:15" ht="28.5" x14ac:dyDescent="0.25">
      <c r="A39" s="24" t="s">
        <v>18</v>
      </c>
      <c r="B39" s="24" t="s">
        <v>19</v>
      </c>
      <c r="C39" s="1">
        <v>25000</v>
      </c>
      <c r="D39" s="26">
        <v>25000</v>
      </c>
      <c r="E39" s="16">
        <f>D39-C39</f>
        <v>0</v>
      </c>
    </row>
    <row r="40" spans="1:15" ht="45" x14ac:dyDescent="0.25">
      <c r="A40" s="21"/>
      <c r="B40" s="21" t="s">
        <v>20</v>
      </c>
      <c r="C40" s="19"/>
      <c r="D40" s="20"/>
      <c r="E40" s="17"/>
    </row>
    <row r="41" spans="1:15" x14ac:dyDescent="0.25">
      <c r="A41" s="21"/>
      <c r="B41" s="21" t="s">
        <v>21</v>
      </c>
      <c r="C41" s="19"/>
      <c r="D41" s="20"/>
      <c r="E41" s="17"/>
    </row>
    <row r="42" spans="1:15" x14ac:dyDescent="0.25">
      <c r="A42" s="21"/>
      <c r="B42" s="21" t="s">
        <v>22</v>
      </c>
      <c r="C42" s="19">
        <v>25000</v>
      </c>
      <c r="D42" s="20">
        <v>25000</v>
      </c>
      <c r="E42" s="17"/>
      <c r="F42" s="23">
        <f>D42</f>
        <v>25000</v>
      </c>
    </row>
    <row r="43" spans="1:15" x14ac:dyDescent="0.25">
      <c r="A43" s="21"/>
      <c r="B43" s="21" t="s">
        <v>16</v>
      </c>
      <c r="C43" s="19"/>
      <c r="D43" s="20"/>
      <c r="E43" s="17"/>
      <c r="H43" s="27">
        <f>D43</f>
        <v>0</v>
      </c>
    </row>
    <row r="44" spans="1:15" x14ac:dyDescent="0.25">
      <c r="A44" s="21"/>
      <c r="B44" s="21"/>
      <c r="C44" s="19"/>
      <c r="D44" s="20"/>
      <c r="E44" s="17"/>
    </row>
    <row r="45" spans="1:15" ht="28.5" x14ac:dyDescent="0.25">
      <c r="A45" s="24" t="s">
        <v>23</v>
      </c>
      <c r="B45" s="24" t="s">
        <v>24</v>
      </c>
      <c r="C45" s="1">
        <v>50000</v>
      </c>
      <c r="D45" s="26">
        <v>3992</v>
      </c>
      <c r="E45" s="16">
        <f>D45-C45</f>
        <v>-46008</v>
      </c>
    </row>
    <row r="46" spans="1:15" ht="105" x14ac:dyDescent="0.25">
      <c r="A46" s="21"/>
      <c r="B46" s="21" t="s">
        <v>25</v>
      </c>
      <c r="C46" s="19"/>
      <c r="D46" s="20"/>
      <c r="E46" s="17"/>
    </row>
    <row r="47" spans="1:15" x14ac:dyDescent="0.25">
      <c r="A47" s="21"/>
      <c r="B47" s="21" t="s">
        <v>21</v>
      </c>
      <c r="C47" s="19"/>
      <c r="D47" s="20"/>
      <c r="E47" s="17"/>
    </row>
    <row r="48" spans="1:15" x14ac:dyDescent="0.25">
      <c r="A48" s="21"/>
      <c r="B48" s="21" t="s">
        <v>22</v>
      </c>
      <c r="C48" s="19">
        <v>26000</v>
      </c>
      <c r="D48" s="20">
        <f>D45-D50</f>
        <v>3217</v>
      </c>
      <c r="E48" s="17"/>
      <c r="F48" s="27">
        <f>D48</f>
        <v>3217</v>
      </c>
      <c r="I48" s="3" t="s">
        <v>219</v>
      </c>
    </row>
    <row r="49" spans="1:9" x14ac:dyDescent="0.25">
      <c r="A49" s="21"/>
      <c r="B49" s="21" t="s">
        <v>26</v>
      </c>
      <c r="C49" s="19">
        <v>24000</v>
      </c>
      <c r="D49" s="20"/>
      <c r="E49" s="17"/>
      <c r="I49" s="27">
        <f>D49</f>
        <v>0</v>
      </c>
    </row>
    <row r="50" spans="1:9" x14ac:dyDescent="0.25">
      <c r="A50" s="21"/>
      <c r="B50" s="21" t="s">
        <v>17</v>
      </c>
      <c r="C50" s="19"/>
      <c r="D50" s="20">
        <v>775</v>
      </c>
      <c r="E50" s="17"/>
      <c r="G50" s="27">
        <f>D50</f>
        <v>775</v>
      </c>
    </row>
    <row r="51" spans="1:9" x14ac:dyDescent="0.25">
      <c r="A51" s="21"/>
      <c r="B51" s="21"/>
      <c r="C51" s="19"/>
      <c r="D51" s="20"/>
      <c r="E51" s="17"/>
    </row>
    <row r="52" spans="1:9" ht="28.5" x14ac:dyDescent="0.25">
      <c r="A52" s="24" t="s">
        <v>27</v>
      </c>
      <c r="B52" s="24" t="s">
        <v>28</v>
      </c>
      <c r="C52" s="1">
        <v>159300</v>
      </c>
      <c r="D52" s="26">
        <v>159300</v>
      </c>
      <c r="E52" s="16">
        <f>D52-C52</f>
        <v>0</v>
      </c>
    </row>
    <row r="53" spans="1:9" ht="75" x14ac:dyDescent="0.25">
      <c r="A53" s="21"/>
      <c r="B53" s="21" t="s">
        <v>29</v>
      </c>
      <c r="C53" s="19"/>
      <c r="D53" s="20"/>
      <c r="E53" s="17"/>
    </row>
    <row r="54" spans="1:9" x14ac:dyDescent="0.25">
      <c r="A54" s="21"/>
      <c r="B54" s="21" t="s">
        <v>21</v>
      </c>
      <c r="C54" s="19"/>
      <c r="D54" s="20"/>
      <c r="E54" s="17"/>
    </row>
    <row r="55" spans="1:9" x14ac:dyDescent="0.25">
      <c r="A55" s="21"/>
      <c r="B55" s="21" t="s">
        <v>22</v>
      </c>
      <c r="C55" s="19">
        <v>50000</v>
      </c>
      <c r="D55" s="20">
        <v>50416</v>
      </c>
      <c r="E55" s="17"/>
      <c r="F55" s="23">
        <f>D55</f>
        <v>50416</v>
      </c>
    </row>
    <row r="56" spans="1:9" x14ac:dyDescent="0.25">
      <c r="A56" s="21"/>
      <c r="B56" s="21" t="s">
        <v>17</v>
      </c>
      <c r="C56" s="19">
        <v>109300</v>
      </c>
      <c r="D56" s="20">
        <v>108884</v>
      </c>
      <c r="E56" s="17"/>
      <c r="G56" s="27">
        <f>D56</f>
        <v>108884</v>
      </c>
    </row>
    <row r="57" spans="1:9" x14ac:dyDescent="0.25">
      <c r="A57" s="21"/>
      <c r="B57" s="21"/>
      <c r="C57" s="19"/>
      <c r="D57" s="20"/>
      <c r="E57" s="17"/>
    </row>
    <row r="58" spans="1:9" ht="28.5" x14ac:dyDescent="0.25">
      <c r="A58" s="24" t="s">
        <v>30</v>
      </c>
      <c r="B58" s="24" t="s">
        <v>31</v>
      </c>
      <c r="C58" s="1">
        <v>45000</v>
      </c>
      <c r="D58" s="26">
        <v>8877</v>
      </c>
      <c r="E58" s="16">
        <f>D58-C58</f>
        <v>-36123</v>
      </c>
    </row>
    <row r="59" spans="1:9" ht="60" x14ac:dyDescent="0.25">
      <c r="A59" s="21"/>
      <c r="B59" s="21" t="s">
        <v>32</v>
      </c>
      <c r="C59" s="19"/>
      <c r="D59" s="20"/>
      <c r="E59" s="17"/>
    </row>
    <row r="60" spans="1:9" x14ac:dyDescent="0.25">
      <c r="A60" s="21"/>
      <c r="B60" s="21" t="s">
        <v>21</v>
      </c>
      <c r="C60" s="19"/>
      <c r="D60" s="20"/>
      <c r="E60" s="17"/>
    </row>
    <row r="61" spans="1:9" x14ac:dyDescent="0.25">
      <c r="A61" s="21"/>
      <c r="B61" s="21" t="s">
        <v>22</v>
      </c>
      <c r="C61" s="19">
        <v>20000</v>
      </c>
      <c r="D61" s="20">
        <v>8877</v>
      </c>
      <c r="E61" s="17"/>
      <c r="F61" s="23">
        <f>D61</f>
        <v>8877</v>
      </c>
    </row>
    <row r="62" spans="1:9" x14ac:dyDescent="0.25">
      <c r="A62" s="21"/>
      <c r="B62" s="21" t="s">
        <v>33</v>
      </c>
      <c r="C62" s="19">
        <v>25000</v>
      </c>
      <c r="D62" s="20"/>
      <c r="E62" s="17"/>
    </row>
    <row r="63" spans="1:9" x14ac:dyDescent="0.25">
      <c r="A63" s="21"/>
      <c r="B63" s="21" t="s">
        <v>17</v>
      </c>
      <c r="C63" s="19"/>
      <c r="D63" s="20"/>
      <c r="E63" s="17"/>
      <c r="G63" s="27">
        <f>D63</f>
        <v>0</v>
      </c>
    </row>
    <row r="64" spans="1:9" x14ac:dyDescent="0.25">
      <c r="A64" s="21"/>
      <c r="B64" s="21"/>
      <c r="C64" s="19"/>
      <c r="D64" s="20"/>
      <c r="E64" s="17"/>
    </row>
    <row r="65" spans="1:10" ht="28.5" x14ac:dyDescent="0.25">
      <c r="A65" s="24" t="s">
        <v>34</v>
      </c>
      <c r="B65" s="24" t="s">
        <v>35</v>
      </c>
      <c r="C65" s="1">
        <v>130000</v>
      </c>
      <c r="D65" s="26">
        <v>600</v>
      </c>
      <c r="E65" s="16">
        <f>D65-C65</f>
        <v>-129400</v>
      </c>
    </row>
    <row r="66" spans="1:10" ht="30" x14ac:dyDescent="0.25">
      <c r="A66" s="21"/>
      <c r="B66" s="21" t="s">
        <v>36</v>
      </c>
      <c r="C66" s="19"/>
      <c r="D66" s="20"/>
      <c r="E66" s="17"/>
    </row>
    <row r="67" spans="1:10" x14ac:dyDescent="0.25">
      <c r="A67" s="21"/>
      <c r="B67" s="21" t="s">
        <v>21</v>
      </c>
      <c r="C67" s="19"/>
      <c r="D67" s="20"/>
      <c r="E67" s="17"/>
    </row>
    <row r="68" spans="1:10" x14ac:dyDescent="0.25">
      <c r="A68" s="21"/>
      <c r="B68" s="21" t="s">
        <v>33</v>
      </c>
      <c r="C68" s="19">
        <v>70000</v>
      </c>
      <c r="D68" s="20"/>
      <c r="E68" s="17"/>
    </row>
    <row r="69" spans="1:10" x14ac:dyDescent="0.25">
      <c r="A69" s="21"/>
      <c r="B69" s="21" t="s">
        <v>37</v>
      </c>
      <c r="C69" s="19">
        <v>30000</v>
      </c>
      <c r="D69" s="20"/>
      <c r="E69" s="17"/>
    </row>
    <row r="70" spans="1:10" x14ac:dyDescent="0.25">
      <c r="A70" s="21"/>
      <c r="B70" s="21" t="s">
        <v>38</v>
      </c>
      <c r="C70" s="19">
        <v>30000</v>
      </c>
      <c r="D70" s="20"/>
      <c r="E70" s="17"/>
    </row>
    <row r="71" spans="1:10" x14ac:dyDescent="0.25">
      <c r="A71" s="21"/>
      <c r="B71" s="21" t="s">
        <v>17</v>
      </c>
      <c r="C71" s="19"/>
      <c r="D71" s="20">
        <v>600</v>
      </c>
      <c r="E71" s="17"/>
      <c r="G71" s="27">
        <f>D71</f>
        <v>600</v>
      </c>
    </row>
    <row r="72" spans="1:10" x14ac:dyDescent="0.25">
      <c r="A72" s="21"/>
      <c r="B72" s="21"/>
      <c r="C72" s="19"/>
      <c r="D72" s="20"/>
      <c r="E72" s="17"/>
    </row>
    <row r="73" spans="1:10" ht="42.75" x14ac:dyDescent="0.25">
      <c r="A73" s="24" t="s">
        <v>39</v>
      </c>
      <c r="B73" s="24" t="s">
        <v>205</v>
      </c>
      <c r="C73" s="1">
        <v>5000</v>
      </c>
      <c r="D73" s="26">
        <v>5879</v>
      </c>
      <c r="E73" s="16">
        <f>D73-C73</f>
        <v>879</v>
      </c>
    </row>
    <row r="74" spans="1:10" ht="90" x14ac:dyDescent="0.25">
      <c r="A74" s="21"/>
      <c r="B74" s="21" t="s">
        <v>40</v>
      </c>
      <c r="C74" s="19"/>
      <c r="D74" s="20"/>
      <c r="E74" s="17"/>
    </row>
    <row r="75" spans="1:10" x14ac:dyDescent="0.25">
      <c r="A75" s="21"/>
      <c r="B75" s="21" t="s">
        <v>21</v>
      </c>
      <c r="C75" s="19"/>
      <c r="D75" s="20"/>
      <c r="E75" s="17"/>
    </row>
    <row r="76" spans="1:10" x14ac:dyDescent="0.25">
      <c r="A76" s="21"/>
      <c r="B76" s="21" t="s">
        <v>22</v>
      </c>
      <c r="C76" s="19">
        <v>5000</v>
      </c>
      <c r="D76" s="20">
        <f>D73</f>
        <v>5879</v>
      </c>
      <c r="E76" s="17"/>
      <c r="F76" s="23">
        <f>D76</f>
        <v>5879</v>
      </c>
      <c r="J76" s="3" t="s">
        <v>220</v>
      </c>
    </row>
    <row r="77" spans="1:10" x14ac:dyDescent="0.25">
      <c r="A77" s="21"/>
      <c r="B77" s="21" t="s">
        <v>207</v>
      </c>
      <c r="C77" s="19"/>
      <c r="D77" s="20"/>
      <c r="E77" s="17"/>
      <c r="J77" s="27">
        <f>D77</f>
        <v>0</v>
      </c>
    </row>
    <row r="78" spans="1:10" x14ac:dyDescent="0.25">
      <c r="A78" s="21"/>
      <c r="B78" s="21"/>
      <c r="C78" s="19"/>
      <c r="D78" s="20"/>
      <c r="E78" s="17"/>
    </row>
    <row r="79" spans="1:10" ht="28.5" x14ac:dyDescent="0.25">
      <c r="A79" s="24" t="s">
        <v>41</v>
      </c>
      <c r="B79" s="24" t="s">
        <v>42</v>
      </c>
      <c r="C79" s="1">
        <v>18276</v>
      </c>
      <c r="D79" s="26">
        <v>18276</v>
      </c>
      <c r="E79" s="16">
        <f>D79-C79</f>
        <v>0</v>
      </c>
    </row>
    <row r="80" spans="1:10" ht="45" x14ac:dyDescent="0.25">
      <c r="A80" s="21"/>
      <c r="B80" s="21" t="s">
        <v>43</v>
      </c>
      <c r="C80" s="19"/>
      <c r="D80" s="20"/>
      <c r="E80" s="17"/>
    </row>
    <row r="81" spans="1:6" x14ac:dyDescent="0.25">
      <c r="A81" s="21"/>
      <c r="B81" s="21" t="s">
        <v>21</v>
      </c>
      <c r="C81" s="19"/>
      <c r="D81" s="20"/>
      <c r="E81" s="17"/>
    </row>
    <row r="82" spans="1:6" x14ac:dyDescent="0.25">
      <c r="A82" s="21"/>
      <c r="B82" s="21" t="s">
        <v>22</v>
      </c>
      <c r="C82" s="19">
        <v>18276</v>
      </c>
      <c r="D82" s="20">
        <v>18276</v>
      </c>
      <c r="E82" s="17"/>
      <c r="F82" s="27">
        <f>D82</f>
        <v>18276</v>
      </c>
    </row>
    <row r="83" spans="1:6" x14ac:dyDescent="0.25">
      <c r="A83" s="21"/>
      <c r="B83" s="21"/>
      <c r="C83" s="19"/>
      <c r="D83" s="20"/>
      <c r="E83" s="17"/>
    </row>
    <row r="84" spans="1:6" ht="28.5" x14ac:dyDescent="0.25">
      <c r="A84" s="24" t="s">
        <v>44</v>
      </c>
      <c r="B84" s="24" t="s">
        <v>45</v>
      </c>
      <c r="C84" s="1">
        <v>13781</v>
      </c>
      <c r="D84" s="26">
        <v>13781</v>
      </c>
      <c r="E84" s="16">
        <f>D84-C84</f>
        <v>0</v>
      </c>
    </row>
    <row r="85" spans="1:6" ht="45" x14ac:dyDescent="0.25">
      <c r="A85" s="21"/>
      <c r="B85" s="21" t="s">
        <v>46</v>
      </c>
      <c r="C85" s="19"/>
      <c r="D85" s="20"/>
      <c r="E85" s="17"/>
    </row>
    <row r="86" spans="1:6" x14ac:dyDescent="0.25">
      <c r="A86" s="21"/>
      <c r="B86" s="21" t="s">
        <v>47</v>
      </c>
      <c r="C86" s="19"/>
      <c r="D86" s="20"/>
      <c r="E86" s="17"/>
    </row>
    <row r="87" spans="1:6" x14ac:dyDescent="0.25">
      <c r="A87" s="21"/>
      <c r="B87" s="21" t="s">
        <v>22</v>
      </c>
      <c r="C87" s="19">
        <v>13781</v>
      </c>
      <c r="D87" s="20">
        <v>13781</v>
      </c>
      <c r="E87" s="17"/>
      <c r="F87" s="27">
        <f>D87</f>
        <v>13781</v>
      </c>
    </row>
    <row r="88" spans="1:6" x14ac:dyDescent="0.25">
      <c r="A88" s="21"/>
      <c r="B88" s="21"/>
      <c r="C88" s="19"/>
      <c r="D88" s="20"/>
      <c r="E88" s="17"/>
    </row>
    <row r="89" spans="1:6" ht="28.5" x14ac:dyDescent="0.25">
      <c r="A89" s="24" t="s">
        <v>48</v>
      </c>
      <c r="B89" s="24" t="s">
        <v>49</v>
      </c>
      <c r="C89" s="1">
        <v>14622</v>
      </c>
      <c r="D89" s="26">
        <v>14622</v>
      </c>
      <c r="E89" s="16">
        <f>D89-C89</f>
        <v>0</v>
      </c>
    </row>
    <row r="90" spans="1:6" ht="45" x14ac:dyDescent="0.25">
      <c r="A90" s="21"/>
      <c r="B90" s="21" t="s">
        <v>50</v>
      </c>
      <c r="C90" s="19"/>
      <c r="D90" s="20"/>
      <c r="E90" s="17"/>
    </row>
    <row r="91" spans="1:6" x14ac:dyDescent="0.25">
      <c r="A91" s="21"/>
      <c r="B91" s="21" t="s">
        <v>21</v>
      </c>
      <c r="C91" s="19"/>
      <c r="D91" s="20"/>
      <c r="E91" s="17"/>
    </row>
    <row r="92" spans="1:6" x14ac:dyDescent="0.25">
      <c r="A92" s="21"/>
      <c r="B92" s="21" t="s">
        <v>22</v>
      </c>
      <c r="C92" s="19">
        <v>14622</v>
      </c>
      <c r="D92" s="20">
        <v>14622</v>
      </c>
      <c r="E92" s="17"/>
      <c r="F92" s="27">
        <f>D92</f>
        <v>14622</v>
      </c>
    </row>
    <row r="93" spans="1:6" x14ac:dyDescent="0.25">
      <c r="A93" s="21"/>
      <c r="B93" s="21"/>
      <c r="C93" s="19"/>
      <c r="D93" s="20"/>
      <c r="E93" s="17"/>
    </row>
    <row r="94" spans="1:6" ht="28.5" x14ac:dyDescent="0.25">
      <c r="A94" s="24" t="s">
        <v>51</v>
      </c>
      <c r="B94" s="24" t="s">
        <v>52</v>
      </c>
      <c r="C94" s="1">
        <v>9840</v>
      </c>
      <c r="D94" s="26">
        <v>9840</v>
      </c>
      <c r="E94" s="16">
        <f>D94-C94</f>
        <v>0</v>
      </c>
    </row>
    <row r="95" spans="1:6" ht="60" x14ac:dyDescent="0.25">
      <c r="A95" s="21"/>
      <c r="B95" s="21" t="s">
        <v>53</v>
      </c>
      <c r="C95" s="19"/>
      <c r="D95" s="20"/>
      <c r="E95" s="17"/>
    </row>
    <row r="96" spans="1:6" x14ac:dyDescent="0.25">
      <c r="A96" s="21"/>
      <c r="B96" s="21" t="s">
        <v>21</v>
      </c>
      <c r="C96" s="19"/>
      <c r="D96" s="20"/>
      <c r="E96" s="17"/>
    </row>
    <row r="97" spans="1:6" x14ac:dyDescent="0.25">
      <c r="A97" s="21"/>
      <c r="B97" s="21" t="s">
        <v>22</v>
      </c>
      <c r="C97" s="19">
        <v>9840</v>
      </c>
      <c r="D97" s="20">
        <v>9840</v>
      </c>
      <c r="E97" s="17"/>
      <c r="F97" s="27">
        <f>D97</f>
        <v>9840</v>
      </c>
    </row>
    <row r="98" spans="1:6" x14ac:dyDescent="0.25">
      <c r="A98" s="21"/>
      <c r="B98" s="21"/>
      <c r="C98" s="19"/>
      <c r="D98" s="20"/>
      <c r="E98" s="17"/>
    </row>
    <row r="99" spans="1:6" ht="28.5" x14ac:dyDescent="0.25">
      <c r="A99" s="24" t="s">
        <v>54</v>
      </c>
      <c r="B99" s="24" t="s">
        <v>55</v>
      </c>
      <c r="C99" s="1">
        <v>5545</v>
      </c>
      <c r="D99" s="26">
        <v>5545</v>
      </c>
      <c r="E99" s="16">
        <f>D99-C99</f>
        <v>0</v>
      </c>
    </row>
    <row r="100" spans="1:6" ht="45" x14ac:dyDescent="0.25">
      <c r="A100" s="21"/>
      <c r="B100" s="21" t="s">
        <v>56</v>
      </c>
      <c r="C100" s="19"/>
      <c r="D100" s="20"/>
      <c r="E100" s="17"/>
    </row>
    <row r="101" spans="1:6" x14ac:dyDescent="0.25">
      <c r="A101" s="21"/>
      <c r="B101" s="21" t="s">
        <v>21</v>
      </c>
      <c r="C101" s="19"/>
      <c r="D101" s="20"/>
      <c r="E101" s="17"/>
    </row>
    <row r="102" spans="1:6" x14ac:dyDescent="0.25">
      <c r="A102" s="21"/>
      <c r="B102" s="21" t="s">
        <v>22</v>
      </c>
      <c r="C102" s="19">
        <v>5545</v>
      </c>
      <c r="D102" s="20">
        <v>5545</v>
      </c>
      <c r="E102" s="17"/>
      <c r="F102" s="27">
        <f>D102</f>
        <v>5545</v>
      </c>
    </row>
    <row r="103" spans="1:6" x14ac:dyDescent="0.25">
      <c r="A103" s="21"/>
      <c r="B103" s="21"/>
      <c r="C103" s="19"/>
      <c r="D103" s="20"/>
      <c r="E103" s="17"/>
    </row>
    <row r="104" spans="1:6" ht="28.5" x14ac:dyDescent="0.25">
      <c r="A104" s="24" t="s">
        <v>57</v>
      </c>
      <c r="B104" s="24" t="s">
        <v>58</v>
      </c>
      <c r="C104" s="1">
        <v>4734</v>
      </c>
      <c r="D104" s="26">
        <v>4734</v>
      </c>
      <c r="E104" s="16">
        <f>D104-C104</f>
        <v>0</v>
      </c>
    </row>
    <row r="105" spans="1:6" ht="60" x14ac:dyDescent="0.25">
      <c r="A105" s="21"/>
      <c r="B105" s="21" t="s">
        <v>59</v>
      </c>
      <c r="C105" s="19"/>
      <c r="D105" s="20"/>
      <c r="E105" s="17"/>
    </row>
    <row r="106" spans="1:6" x14ac:dyDescent="0.25">
      <c r="A106" s="21"/>
      <c r="B106" s="21" t="s">
        <v>21</v>
      </c>
      <c r="C106" s="19"/>
      <c r="D106" s="20"/>
      <c r="E106" s="17"/>
    </row>
    <row r="107" spans="1:6" x14ac:dyDescent="0.25">
      <c r="A107" s="21"/>
      <c r="B107" s="21" t="s">
        <v>22</v>
      </c>
      <c r="C107" s="19">
        <v>4734</v>
      </c>
      <c r="D107" s="20">
        <v>4734</v>
      </c>
      <c r="E107" s="17"/>
      <c r="F107" s="27">
        <f>D107</f>
        <v>4734</v>
      </c>
    </row>
    <row r="108" spans="1:6" x14ac:dyDescent="0.25">
      <c r="A108" s="21"/>
      <c r="B108" s="21"/>
      <c r="C108" s="19"/>
      <c r="D108" s="20"/>
      <c r="E108" s="17"/>
    </row>
    <row r="109" spans="1:6" ht="28.5" x14ac:dyDescent="0.25">
      <c r="A109" s="24" t="s">
        <v>60</v>
      </c>
      <c r="B109" s="24" t="s">
        <v>61</v>
      </c>
      <c r="C109" s="1">
        <v>11359</v>
      </c>
      <c r="D109" s="26">
        <v>11359</v>
      </c>
      <c r="E109" s="16">
        <f>D109-C109</f>
        <v>0</v>
      </c>
    </row>
    <row r="110" spans="1:6" ht="45" x14ac:dyDescent="0.25">
      <c r="A110" s="21"/>
      <c r="B110" s="21" t="s">
        <v>62</v>
      </c>
      <c r="C110" s="19"/>
      <c r="D110" s="20"/>
      <c r="E110" s="17"/>
    </row>
    <row r="111" spans="1:6" x14ac:dyDescent="0.25">
      <c r="A111" s="21"/>
      <c r="B111" s="21" t="s">
        <v>21</v>
      </c>
      <c r="C111" s="19"/>
      <c r="D111" s="20"/>
      <c r="E111" s="17"/>
    </row>
    <row r="112" spans="1:6" x14ac:dyDescent="0.25">
      <c r="A112" s="21"/>
      <c r="B112" s="21" t="s">
        <v>22</v>
      </c>
      <c r="C112" s="19">
        <v>11359</v>
      </c>
      <c r="D112" s="20">
        <v>11359</v>
      </c>
      <c r="E112" s="17"/>
      <c r="F112" s="27">
        <f>D112</f>
        <v>11359</v>
      </c>
    </row>
    <row r="113" spans="1:6" x14ac:dyDescent="0.25">
      <c r="A113" s="21"/>
      <c r="B113" s="21"/>
      <c r="C113" s="19"/>
      <c r="D113" s="20"/>
      <c r="E113" s="17"/>
    </row>
    <row r="114" spans="1:6" ht="28.5" x14ac:dyDescent="0.25">
      <c r="A114" s="24" t="s">
        <v>63</v>
      </c>
      <c r="B114" s="24" t="s">
        <v>64</v>
      </c>
      <c r="C114" s="1">
        <v>18510</v>
      </c>
      <c r="D114" s="26">
        <v>18510</v>
      </c>
      <c r="E114" s="16">
        <f>D114-C114</f>
        <v>0</v>
      </c>
    </row>
    <row r="115" spans="1:6" ht="45" x14ac:dyDescent="0.25">
      <c r="A115" s="21"/>
      <c r="B115" s="21" t="s">
        <v>65</v>
      </c>
      <c r="C115" s="19"/>
      <c r="D115" s="20"/>
      <c r="E115" s="17"/>
    </row>
    <row r="116" spans="1:6" x14ac:dyDescent="0.25">
      <c r="A116" s="21"/>
      <c r="B116" s="21" t="s">
        <v>21</v>
      </c>
      <c r="C116" s="19"/>
      <c r="D116" s="20"/>
      <c r="E116" s="17"/>
    </row>
    <row r="117" spans="1:6" x14ac:dyDescent="0.25">
      <c r="A117" s="21"/>
      <c r="B117" s="21" t="s">
        <v>22</v>
      </c>
      <c r="C117" s="19">
        <v>18510</v>
      </c>
      <c r="D117" s="28">
        <v>18510</v>
      </c>
      <c r="E117" s="17"/>
      <c r="F117" s="27">
        <f>D117</f>
        <v>18510</v>
      </c>
    </row>
    <row r="118" spans="1:6" x14ac:dyDescent="0.25">
      <c r="A118" s="21"/>
      <c r="B118" s="21"/>
      <c r="C118" s="19"/>
      <c r="D118" s="20"/>
      <c r="E118" s="17"/>
    </row>
    <row r="119" spans="1:6" ht="28.5" x14ac:dyDescent="0.25">
      <c r="A119" s="24" t="s">
        <v>66</v>
      </c>
      <c r="B119" s="24" t="s">
        <v>67</v>
      </c>
      <c r="C119" s="1">
        <v>6717</v>
      </c>
      <c r="D119" s="26">
        <v>6717</v>
      </c>
      <c r="E119" s="16">
        <f>D119-C119</f>
        <v>0</v>
      </c>
    </row>
    <row r="120" spans="1:6" ht="45" x14ac:dyDescent="0.25">
      <c r="A120" s="21"/>
      <c r="B120" s="21" t="s">
        <v>68</v>
      </c>
      <c r="C120" s="19"/>
      <c r="D120" s="20"/>
      <c r="E120" s="17"/>
    </row>
    <row r="121" spans="1:6" x14ac:dyDescent="0.25">
      <c r="A121" s="21"/>
      <c r="B121" s="21" t="s">
        <v>21</v>
      </c>
      <c r="C121" s="19"/>
      <c r="D121" s="20"/>
      <c r="E121" s="17"/>
    </row>
    <row r="122" spans="1:6" x14ac:dyDescent="0.25">
      <c r="A122" s="21"/>
      <c r="B122" s="21" t="s">
        <v>22</v>
      </c>
      <c r="C122" s="19">
        <v>6717</v>
      </c>
      <c r="D122" s="20">
        <v>6717</v>
      </c>
      <c r="E122" s="17"/>
      <c r="F122" s="27">
        <f>D122</f>
        <v>6717</v>
      </c>
    </row>
    <row r="123" spans="1:6" x14ac:dyDescent="0.25">
      <c r="A123" s="21"/>
      <c r="B123" s="21"/>
      <c r="C123" s="19"/>
      <c r="D123" s="20"/>
      <c r="E123" s="17"/>
    </row>
    <row r="124" spans="1:6" ht="28.5" x14ac:dyDescent="0.25">
      <c r="A124" s="24" t="s">
        <v>69</v>
      </c>
      <c r="B124" s="24" t="s">
        <v>70</v>
      </c>
      <c r="C124" s="1">
        <v>28012</v>
      </c>
      <c r="D124" s="26">
        <v>28012</v>
      </c>
      <c r="E124" s="16">
        <f>D124-C124</f>
        <v>0</v>
      </c>
    </row>
    <row r="125" spans="1:6" ht="45" x14ac:dyDescent="0.25">
      <c r="A125" s="21"/>
      <c r="B125" s="21" t="s">
        <v>71</v>
      </c>
      <c r="C125" s="19"/>
      <c r="D125" s="20"/>
      <c r="E125" s="17"/>
    </row>
    <row r="126" spans="1:6" x14ac:dyDescent="0.25">
      <c r="A126" s="21"/>
      <c r="B126" s="21" t="s">
        <v>21</v>
      </c>
      <c r="C126" s="19"/>
      <c r="D126" s="20"/>
      <c r="E126" s="17"/>
    </row>
    <row r="127" spans="1:6" x14ac:dyDescent="0.25">
      <c r="A127" s="21"/>
      <c r="B127" s="21" t="s">
        <v>22</v>
      </c>
      <c r="C127" s="19">
        <v>28012</v>
      </c>
      <c r="D127" s="20">
        <v>28012</v>
      </c>
      <c r="E127" s="17"/>
      <c r="F127" s="27">
        <f>D127</f>
        <v>28012</v>
      </c>
    </row>
    <row r="128" spans="1:6" x14ac:dyDescent="0.25">
      <c r="A128" s="21"/>
      <c r="B128" s="21"/>
      <c r="C128" s="19"/>
      <c r="D128" s="20"/>
      <c r="E128" s="17"/>
    </row>
    <row r="129" spans="1:11" ht="28.5" x14ac:dyDescent="0.25">
      <c r="A129" s="24" t="s">
        <v>72</v>
      </c>
      <c r="B129" s="24" t="s">
        <v>208</v>
      </c>
      <c r="C129" s="1">
        <v>14600</v>
      </c>
      <c r="D129" s="26">
        <v>14600</v>
      </c>
      <c r="E129" s="16">
        <f>D129-C129</f>
        <v>0</v>
      </c>
    </row>
    <row r="130" spans="1:11" ht="75" x14ac:dyDescent="0.25">
      <c r="A130" s="21"/>
      <c r="B130" s="21" t="s">
        <v>73</v>
      </c>
      <c r="C130" s="19"/>
      <c r="D130" s="20"/>
      <c r="E130" s="17"/>
    </row>
    <row r="131" spans="1:11" x14ac:dyDescent="0.25">
      <c r="A131" s="21"/>
      <c r="B131" s="21" t="s">
        <v>21</v>
      </c>
      <c r="C131" s="19"/>
      <c r="D131" s="20"/>
      <c r="E131" s="17"/>
    </row>
    <row r="132" spans="1:11" x14ac:dyDescent="0.25">
      <c r="A132" s="21"/>
      <c r="B132" s="21" t="s">
        <v>22</v>
      </c>
      <c r="C132" s="19">
        <v>14600</v>
      </c>
      <c r="D132" s="20">
        <v>14600</v>
      </c>
      <c r="E132" s="17"/>
      <c r="F132" s="27">
        <f>D132</f>
        <v>14600</v>
      </c>
    </row>
    <row r="133" spans="1:11" x14ac:dyDescent="0.25">
      <c r="A133" s="21"/>
      <c r="B133" s="21"/>
      <c r="C133" s="19"/>
      <c r="D133" s="20"/>
      <c r="E133" s="17"/>
    </row>
    <row r="134" spans="1:11" ht="28.5" x14ac:dyDescent="0.25">
      <c r="A134" s="24" t="s">
        <v>74</v>
      </c>
      <c r="B134" s="24" t="s">
        <v>209</v>
      </c>
      <c r="C134" s="1">
        <v>5000</v>
      </c>
      <c r="D134" s="26">
        <v>5000</v>
      </c>
      <c r="E134" s="16">
        <f>D134-C134</f>
        <v>0</v>
      </c>
    </row>
    <row r="135" spans="1:11" ht="90" x14ac:dyDescent="0.25">
      <c r="A135" s="21"/>
      <c r="B135" s="21" t="s">
        <v>75</v>
      </c>
      <c r="C135" s="19"/>
      <c r="D135" s="20"/>
      <c r="E135" s="17"/>
    </row>
    <row r="136" spans="1:11" x14ac:dyDescent="0.25">
      <c r="A136" s="21"/>
      <c r="B136" s="21" t="s">
        <v>47</v>
      </c>
      <c r="C136" s="19"/>
      <c r="D136" s="20"/>
      <c r="E136" s="17"/>
    </row>
    <row r="137" spans="1:11" x14ac:dyDescent="0.25">
      <c r="A137" s="21"/>
      <c r="B137" s="21" t="s">
        <v>22</v>
      </c>
      <c r="C137" s="19">
        <v>5000</v>
      </c>
      <c r="D137" s="20">
        <v>5000</v>
      </c>
      <c r="E137" s="17"/>
      <c r="F137" s="23">
        <f>D137</f>
        <v>5000</v>
      </c>
      <c r="K137" s="3" t="s">
        <v>221</v>
      </c>
    </row>
    <row r="138" spans="1:11" x14ac:dyDescent="0.25">
      <c r="A138" s="21"/>
      <c r="B138" s="21" t="s">
        <v>210</v>
      </c>
      <c r="C138" s="19"/>
      <c r="D138" s="20"/>
      <c r="E138" s="17"/>
      <c r="K138" s="27">
        <f>D138</f>
        <v>0</v>
      </c>
    </row>
    <row r="139" spans="1:11" x14ac:dyDescent="0.25">
      <c r="A139" s="21"/>
      <c r="B139" s="21"/>
      <c r="C139" s="19"/>
      <c r="D139" s="20"/>
      <c r="E139" s="17"/>
    </row>
    <row r="140" spans="1:11" ht="28.5" x14ac:dyDescent="0.25">
      <c r="A140" s="24" t="s">
        <v>76</v>
      </c>
      <c r="B140" s="24" t="s">
        <v>77</v>
      </c>
      <c r="C140" s="1">
        <v>25600</v>
      </c>
      <c r="D140" s="26">
        <v>25600</v>
      </c>
      <c r="E140" s="16">
        <f>D140-C140</f>
        <v>0</v>
      </c>
    </row>
    <row r="141" spans="1:11" ht="105" x14ac:dyDescent="0.25">
      <c r="A141" s="21"/>
      <c r="B141" s="21" t="s">
        <v>78</v>
      </c>
      <c r="C141" s="19"/>
      <c r="D141" s="20"/>
      <c r="E141" s="17"/>
    </row>
    <row r="142" spans="1:11" x14ac:dyDescent="0.25">
      <c r="A142" s="21"/>
      <c r="B142" s="21" t="s">
        <v>47</v>
      </c>
      <c r="C142" s="19"/>
      <c r="D142" s="20"/>
      <c r="E142" s="17"/>
    </row>
    <row r="143" spans="1:11" x14ac:dyDescent="0.25">
      <c r="A143" s="21"/>
      <c r="B143" s="21" t="s">
        <v>22</v>
      </c>
      <c r="C143" s="19">
        <v>25600</v>
      </c>
      <c r="D143" s="20">
        <v>25600</v>
      </c>
      <c r="E143" s="17"/>
      <c r="F143" s="27">
        <f>D143</f>
        <v>25600</v>
      </c>
    </row>
    <row r="144" spans="1:11" x14ac:dyDescent="0.25">
      <c r="A144" s="21"/>
      <c r="B144" s="21"/>
      <c r="C144" s="19"/>
      <c r="D144" s="20"/>
      <c r="E144" s="17"/>
    </row>
    <row r="145" spans="1:11" ht="28.5" x14ac:dyDescent="0.25">
      <c r="A145" s="24" t="s">
        <v>79</v>
      </c>
      <c r="B145" s="24" t="s">
        <v>80</v>
      </c>
      <c r="C145" s="1">
        <v>16000</v>
      </c>
      <c r="D145" s="26">
        <v>16000</v>
      </c>
      <c r="E145" s="16">
        <f>D145-C145</f>
        <v>0</v>
      </c>
    </row>
    <row r="146" spans="1:11" ht="135" x14ac:dyDescent="0.25">
      <c r="A146" s="21"/>
      <c r="B146" s="21" t="s">
        <v>81</v>
      </c>
      <c r="C146" s="19"/>
      <c r="D146" s="20"/>
      <c r="E146" s="17"/>
    </row>
    <row r="147" spans="1:11" x14ac:dyDescent="0.25">
      <c r="A147" s="21"/>
      <c r="B147" s="21" t="s">
        <v>47</v>
      </c>
      <c r="C147" s="19"/>
      <c r="D147" s="20"/>
      <c r="E147" s="17"/>
    </row>
    <row r="148" spans="1:11" x14ac:dyDescent="0.25">
      <c r="A148" s="21"/>
      <c r="B148" s="21" t="s">
        <v>22</v>
      </c>
      <c r="C148" s="19">
        <v>8000</v>
      </c>
      <c r="D148" s="20">
        <v>8000</v>
      </c>
      <c r="E148" s="17"/>
      <c r="F148" s="27">
        <f>D148</f>
        <v>8000</v>
      </c>
    </row>
    <row r="149" spans="1:11" x14ac:dyDescent="0.25">
      <c r="A149" s="21"/>
      <c r="B149" s="21" t="s">
        <v>82</v>
      </c>
      <c r="C149" s="19">
        <v>8000</v>
      </c>
      <c r="D149" s="20">
        <v>8000</v>
      </c>
      <c r="E149" s="17"/>
      <c r="G149" s="27"/>
      <c r="K149" s="23">
        <f>D149</f>
        <v>8000</v>
      </c>
    </row>
    <row r="150" spans="1:11" x14ac:dyDescent="0.25">
      <c r="A150" s="21"/>
      <c r="B150" s="21"/>
      <c r="C150" s="19"/>
      <c r="D150" s="20"/>
      <c r="E150" s="17"/>
    </row>
    <row r="151" spans="1:11" ht="28.5" x14ac:dyDescent="0.25">
      <c r="A151" s="24" t="s">
        <v>83</v>
      </c>
      <c r="B151" s="24" t="s">
        <v>84</v>
      </c>
      <c r="C151" s="1">
        <v>12800</v>
      </c>
      <c r="D151" s="26">
        <v>12800</v>
      </c>
      <c r="E151" s="16">
        <f>D151-C151</f>
        <v>0</v>
      </c>
    </row>
    <row r="152" spans="1:11" ht="75" x14ac:dyDescent="0.25">
      <c r="A152" s="21"/>
      <c r="B152" s="21" t="s">
        <v>85</v>
      </c>
      <c r="C152" s="19"/>
      <c r="D152" s="20"/>
      <c r="E152" s="17"/>
    </row>
    <row r="153" spans="1:11" x14ac:dyDescent="0.25">
      <c r="A153" s="21"/>
      <c r="B153" s="21" t="s">
        <v>21</v>
      </c>
      <c r="C153" s="19"/>
      <c r="D153" s="20"/>
      <c r="E153" s="17"/>
    </row>
    <row r="154" spans="1:11" x14ac:dyDescent="0.25">
      <c r="A154" s="21"/>
      <c r="B154" s="21" t="s">
        <v>22</v>
      </c>
      <c r="C154" s="19">
        <v>11520</v>
      </c>
      <c r="D154" s="20">
        <v>11520</v>
      </c>
      <c r="E154" s="17"/>
      <c r="F154" s="27">
        <f>D154</f>
        <v>11520</v>
      </c>
    </row>
    <row r="155" spans="1:11" x14ac:dyDescent="0.25">
      <c r="A155" s="21"/>
      <c r="B155" s="21" t="s">
        <v>17</v>
      </c>
      <c r="C155" s="19">
        <v>1280</v>
      </c>
      <c r="D155" s="20">
        <v>1280</v>
      </c>
      <c r="E155" s="17"/>
      <c r="G155" s="27">
        <f>D155</f>
        <v>1280</v>
      </c>
    </row>
    <row r="156" spans="1:11" x14ac:dyDescent="0.25">
      <c r="A156" s="21"/>
      <c r="B156" s="21"/>
      <c r="C156" s="19"/>
      <c r="D156" s="20"/>
      <c r="E156" s="17"/>
    </row>
    <row r="157" spans="1:11" ht="28.5" x14ac:dyDescent="0.25">
      <c r="A157" s="24" t="s">
        <v>86</v>
      </c>
      <c r="B157" s="24" t="s">
        <v>87</v>
      </c>
      <c r="C157" s="1">
        <v>20233</v>
      </c>
      <c r="D157" s="26">
        <v>20233</v>
      </c>
      <c r="E157" s="16">
        <f>D157-C157</f>
        <v>0</v>
      </c>
    </row>
    <row r="158" spans="1:11" ht="45" x14ac:dyDescent="0.25">
      <c r="A158" s="21"/>
      <c r="B158" s="21" t="s">
        <v>88</v>
      </c>
      <c r="C158" s="19"/>
      <c r="D158" s="20"/>
      <c r="E158" s="17"/>
    </row>
    <row r="159" spans="1:11" x14ac:dyDescent="0.25">
      <c r="A159" s="21"/>
      <c r="B159" s="21" t="s">
        <v>21</v>
      </c>
      <c r="C159" s="19"/>
      <c r="D159" s="20"/>
      <c r="E159" s="17"/>
    </row>
    <row r="160" spans="1:11" x14ac:dyDescent="0.25">
      <c r="A160" s="21"/>
      <c r="B160" s="21" t="s">
        <v>22</v>
      </c>
      <c r="C160" s="19">
        <v>18210</v>
      </c>
      <c r="D160" s="20">
        <f>D157-D161</f>
        <v>16210</v>
      </c>
      <c r="E160" s="17"/>
      <c r="F160" s="27">
        <f>D160</f>
        <v>16210</v>
      </c>
    </row>
    <row r="161" spans="1:7" x14ac:dyDescent="0.25">
      <c r="A161" s="21"/>
      <c r="B161" s="21" t="s">
        <v>17</v>
      </c>
      <c r="C161" s="19">
        <v>2023</v>
      </c>
      <c r="D161" s="20">
        <v>4023</v>
      </c>
      <c r="E161" s="17"/>
      <c r="G161" s="27">
        <f>D161</f>
        <v>4023</v>
      </c>
    </row>
    <row r="162" spans="1:7" x14ac:dyDescent="0.25">
      <c r="A162" s="21"/>
      <c r="B162" s="21"/>
      <c r="C162" s="19"/>
      <c r="D162" s="20"/>
      <c r="E162" s="17"/>
    </row>
    <row r="163" spans="1:7" ht="28.5" x14ac:dyDescent="0.25">
      <c r="A163" s="24" t="s">
        <v>89</v>
      </c>
      <c r="B163" s="24" t="s">
        <v>90</v>
      </c>
      <c r="C163" s="1">
        <v>14971</v>
      </c>
      <c r="D163" s="26">
        <v>14971</v>
      </c>
      <c r="E163" s="16">
        <f>D163-C163</f>
        <v>0</v>
      </c>
    </row>
    <row r="164" spans="1:7" ht="45" x14ac:dyDescent="0.25">
      <c r="A164" s="21"/>
      <c r="B164" s="21" t="s">
        <v>91</v>
      </c>
      <c r="C164" s="19"/>
      <c r="D164" s="20"/>
      <c r="E164" s="17"/>
    </row>
    <row r="165" spans="1:7" x14ac:dyDescent="0.25">
      <c r="A165" s="21"/>
      <c r="B165" s="21" t="s">
        <v>21</v>
      </c>
      <c r="C165" s="19"/>
      <c r="D165" s="20"/>
      <c r="E165" s="17"/>
    </row>
    <row r="166" spans="1:7" x14ac:dyDescent="0.25">
      <c r="A166" s="21"/>
      <c r="B166" s="21" t="s">
        <v>22</v>
      </c>
      <c r="C166" s="19">
        <v>13480</v>
      </c>
      <c r="D166" s="19">
        <v>11980</v>
      </c>
      <c r="E166" s="17"/>
      <c r="F166" s="27">
        <f>D166</f>
        <v>11980</v>
      </c>
    </row>
    <row r="167" spans="1:7" x14ac:dyDescent="0.25">
      <c r="A167" s="21"/>
      <c r="B167" s="21" t="s">
        <v>17</v>
      </c>
      <c r="C167" s="19">
        <v>1491</v>
      </c>
      <c r="D167" s="20">
        <f>D163-D166</f>
        <v>2991</v>
      </c>
      <c r="E167" s="17"/>
      <c r="G167" s="27">
        <f>D167</f>
        <v>2991</v>
      </c>
    </row>
    <row r="168" spans="1:7" x14ac:dyDescent="0.25">
      <c r="A168" s="21"/>
      <c r="B168" s="21"/>
      <c r="C168" s="19"/>
      <c r="D168" s="20"/>
      <c r="E168" s="17"/>
    </row>
    <row r="169" spans="1:7" ht="28.5" x14ac:dyDescent="0.25">
      <c r="A169" s="24" t="s">
        <v>92</v>
      </c>
      <c r="B169" s="24" t="s">
        <v>93</v>
      </c>
      <c r="C169" s="1">
        <v>11877</v>
      </c>
      <c r="D169" s="26">
        <v>11877</v>
      </c>
      <c r="E169" s="16">
        <f>D169-C169</f>
        <v>0</v>
      </c>
    </row>
    <row r="170" spans="1:7" ht="45" x14ac:dyDescent="0.25">
      <c r="A170" s="21"/>
      <c r="B170" s="21" t="s">
        <v>94</v>
      </c>
      <c r="C170" s="19"/>
      <c r="D170" s="20"/>
      <c r="E170" s="17"/>
    </row>
    <row r="171" spans="1:7" x14ac:dyDescent="0.25">
      <c r="A171" s="21"/>
      <c r="B171" s="21" t="s">
        <v>21</v>
      </c>
      <c r="C171" s="19"/>
      <c r="D171" s="20"/>
      <c r="E171" s="17"/>
    </row>
    <row r="172" spans="1:7" x14ac:dyDescent="0.25">
      <c r="A172" s="21"/>
      <c r="B172" s="21" t="s">
        <v>22</v>
      </c>
      <c r="C172" s="19">
        <v>10689</v>
      </c>
      <c r="D172" s="20">
        <v>7812</v>
      </c>
      <c r="E172" s="17"/>
      <c r="F172" s="27">
        <f>D172</f>
        <v>7812</v>
      </c>
    </row>
    <row r="173" spans="1:7" x14ac:dyDescent="0.25">
      <c r="A173" s="21"/>
      <c r="B173" s="21" t="s">
        <v>17</v>
      </c>
      <c r="C173" s="19">
        <v>1188</v>
      </c>
      <c r="D173" s="20">
        <f>D169-D172</f>
        <v>4065</v>
      </c>
      <c r="E173" s="17"/>
      <c r="G173" s="27">
        <f>D173</f>
        <v>4065</v>
      </c>
    </row>
    <row r="174" spans="1:7" x14ac:dyDescent="0.25">
      <c r="A174" s="21"/>
      <c r="B174" s="21"/>
      <c r="C174" s="19"/>
      <c r="D174" s="20"/>
      <c r="E174" s="17"/>
    </row>
    <row r="175" spans="1:7" ht="28.5" x14ac:dyDescent="0.25">
      <c r="A175" s="24" t="s">
        <v>95</v>
      </c>
      <c r="B175" s="24" t="s">
        <v>96</v>
      </c>
      <c r="C175" s="1">
        <v>6369</v>
      </c>
      <c r="D175" s="26">
        <v>6369</v>
      </c>
      <c r="E175" s="16">
        <f>D175-C175</f>
        <v>0</v>
      </c>
    </row>
    <row r="176" spans="1:7" ht="60" x14ac:dyDescent="0.25">
      <c r="A176" s="21"/>
      <c r="B176" s="21" t="s">
        <v>97</v>
      </c>
      <c r="C176" s="19"/>
      <c r="D176" s="20"/>
      <c r="E176" s="17"/>
    </row>
    <row r="177" spans="1:7" x14ac:dyDescent="0.25">
      <c r="A177" s="21"/>
      <c r="B177" s="21" t="s">
        <v>21</v>
      </c>
      <c r="C177" s="19"/>
      <c r="D177" s="20"/>
      <c r="E177" s="17"/>
    </row>
    <row r="178" spans="1:7" x14ac:dyDescent="0.25">
      <c r="A178" s="21"/>
      <c r="B178" s="21" t="s">
        <v>22</v>
      </c>
      <c r="C178" s="19">
        <v>5732</v>
      </c>
      <c r="D178" s="20">
        <v>2363</v>
      </c>
      <c r="E178" s="17"/>
      <c r="F178" s="27">
        <f>D178</f>
        <v>2363</v>
      </c>
    </row>
    <row r="179" spans="1:7" x14ac:dyDescent="0.25">
      <c r="A179" s="21"/>
      <c r="B179" s="21" t="s">
        <v>17</v>
      </c>
      <c r="C179" s="19">
        <v>637</v>
      </c>
      <c r="D179" s="28">
        <f>D175-D178</f>
        <v>4006</v>
      </c>
      <c r="E179" s="17"/>
      <c r="G179" s="27">
        <f>D179</f>
        <v>4006</v>
      </c>
    </row>
    <row r="180" spans="1:7" x14ac:dyDescent="0.25">
      <c r="A180" s="21"/>
      <c r="B180" s="21"/>
      <c r="C180" s="19"/>
      <c r="D180" s="20"/>
      <c r="E180" s="17"/>
    </row>
    <row r="181" spans="1:7" ht="28.5" x14ac:dyDescent="0.25">
      <c r="A181" s="24" t="s">
        <v>98</v>
      </c>
      <c r="B181" s="24" t="s">
        <v>99</v>
      </c>
      <c r="C181" s="1">
        <v>3735</v>
      </c>
      <c r="D181" s="26">
        <v>3735</v>
      </c>
      <c r="E181" s="16">
        <f>D181-C181</f>
        <v>0</v>
      </c>
    </row>
    <row r="182" spans="1:7" ht="45" x14ac:dyDescent="0.25">
      <c r="A182" s="21"/>
      <c r="B182" s="21" t="s">
        <v>100</v>
      </c>
      <c r="C182" s="19"/>
      <c r="D182" s="20"/>
      <c r="E182" s="17"/>
    </row>
    <row r="183" spans="1:7" x14ac:dyDescent="0.25">
      <c r="A183" s="21"/>
      <c r="B183" s="21" t="s">
        <v>21</v>
      </c>
      <c r="C183" s="19"/>
      <c r="D183" s="20"/>
      <c r="E183" s="17"/>
    </row>
    <row r="184" spans="1:7" x14ac:dyDescent="0.25">
      <c r="A184" s="21"/>
      <c r="B184" s="21" t="s">
        <v>22</v>
      </c>
      <c r="C184" s="19"/>
      <c r="D184" s="20">
        <v>1862</v>
      </c>
      <c r="E184" s="17"/>
      <c r="F184" s="27">
        <f>D184</f>
        <v>1862</v>
      </c>
    </row>
    <row r="185" spans="1:7" x14ac:dyDescent="0.25">
      <c r="A185" s="21"/>
      <c r="B185" s="21" t="s">
        <v>17</v>
      </c>
      <c r="C185" s="19">
        <v>3735</v>
      </c>
      <c r="D185" s="20">
        <f>D181-D184</f>
        <v>1873</v>
      </c>
      <c r="E185" s="17"/>
      <c r="G185" s="27">
        <f>D185</f>
        <v>1873</v>
      </c>
    </row>
    <row r="186" spans="1:7" x14ac:dyDescent="0.25">
      <c r="A186" s="21"/>
      <c r="B186" s="21"/>
      <c r="C186" s="19"/>
      <c r="D186" s="20"/>
      <c r="E186" s="17"/>
    </row>
    <row r="187" spans="1:7" ht="28.5" x14ac:dyDescent="0.25">
      <c r="A187" s="24" t="s">
        <v>101</v>
      </c>
      <c r="B187" s="24" t="s">
        <v>102</v>
      </c>
      <c r="C187" s="1">
        <v>4188</v>
      </c>
      <c r="D187" s="26">
        <v>4188</v>
      </c>
      <c r="E187" s="16">
        <f>D187-C187</f>
        <v>0</v>
      </c>
    </row>
    <row r="188" spans="1:7" ht="60" x14ac:dyDescent="0.25">
      <c r="A188" s="21"/>
      <c r="B188" s="21" t="s">
        <v>103</v>
      </c>
      <c r="C188" s="19"/>
      <c r="D188" s="20"/>
      <c r="E188" s="17"/>
    </row>
    <row r="189" spans="1:7" x14ac:dyDescent="0.25">
      <c r="A189" s="21"/>
      <c r="B189" s="21" t="s">
        <v>21</v>
      </c>
      <c r="C189" s="19"/>
      <c r="D189" s="20"/>
      <c r="E189" s="17"/>
    </row>
    <row r="190" spans="1:7" x14ac:dyDescent="0.25">
      <c r="A190" s="21"/>
      <c r="B190" s="21" t="s">
        <v>22</v>
      </c>
      <c r="C190" s="19">
        <v>3769</v>
      </c>
      <c r="D190" s="20">
        <v>2969</v>
      </c>
      <c r="E190" s="17"/>
      <c r="F190" s="27">
        <f>D190</f>
        <v>2969</v>
      </c>
    </row>
    <row r="191" spans="1:7" x14ac:dyDescent="0.25">
      <c r="A191" s="21"/>
      <c r="B191" s="21" t="s">
        <v>17</v>
      </c>
      <c r="C191" s="19">
        <v>419</v>
      </c>
      <c r="D191" s="20">
        <f>D187-D190</f>
        <v>1219</v>
      </c>
      <c r="E191" s="17"/>
      <c r="G191" s="27">
        <f>D191</f>
        <v>1219</v>
      </c>
    </row>
    <row r="192" spans="1:7" x14ac:dyDescent="0.25">
      <c r="A192" s="21"/>
      <c r="B192" s="21"/>
      <c r="C192" s="19"/>
      <c r="D192" s="20"/>
      <c r="E192" s="17"/>
    </row>
    <row r="193" spans="1:7" ht="28.5" x14ac:dyDescent="0.25">
      <c r="A193" s="24" t="s">
        <v>104</v>
      </c>
      <c r="B193" s="24" t="s">
        <v>105</v>
      </c>
      <c r="C193" s="1">
        <v>10792</v>
      </c>
      <c r="D193" s="26">
        <v>10792</v>
      </c>
      <c r="E193" s="16">
        <f>D193-C193</f>
        <v>0</v>
      </c>
    </row>
    <row r="194" spans="1:7" ht="45" x14ac:dyDescent="0.25">
      <c r="A194" s="21"/>
      <c r="B194" s="21" t="s">
        <v>106</v>
      </c>
      <c r="C194" s="19"/>
      <c r="D194" s="20"/>
      <c r="E194" s="17"/>
    </row>
    <row r="195" spans="1:7" x14ac:dyDescent="0.25">
      <c r="A195" s="21"/>
      <c r="B195" s="21" t="s">
        <v>21</v>
      </c>
      <c r="C195" s="19"/>
      <c r="D195" s="20"/>
      <c r="E195" s="17"/>
    </row>
    <row r="196" spans="1:7" x14ac:dyDescent="0.25">
      <c r="A196" s="21"/>
      <c r="B196" s="21" t="s">
        <v>22</v>
      </c>
      <c r="C196" s="19">
        <v>9713</v>
      </c>
      <c r="D196" s="20">
        <v>6713</v>
      </c>
      <c r="E196" s="17"/>
      <c r="F196" s="27">
        <f>D196</f>
        <v>6713</v>
      </c>
    </row>
    <row r="197" spans="1:7" x14ac:dyDescent="0.25">
      <c r="A197" s="21"/>
      <c r="B197" s="21" t="s">
        <v>17</v>
      </c>
      <c r="C197" s="19">
        <v>1079</v>
      </c>
      <c r="D197" s="20">
        <f>D193-D196</f>
        <v>4079</v>
      </c>
      <c r="E197" s="17"/>
      <c r="G197" s="27">
        <f>D197</f>
        <v>4079</v>
      </c>
    </row>
    <row r="198" spans="1:7" x14ac:dyDescent="0.25">
      <c r="A198" s="21"/>
      <c r="B198" s="21"/>
      <c r="C198" s="19"/>
      <c r="D198" s="20"/>
      <c r="E198" s="17"/>
    </row>
    <row r="199" spans="1:7" ht="28.5" x14ac:dyDescent="0.25">
      <c r="A199" s="24" t="s">
        <v>107</v>
      </c>
      <c r="B199" s="24" t="s">
        <v>108</v>
      </c>
      <c r="C199" s="1">
        <v>10279</v>
      </c>
      <c r="D199" s="26">
        <v>10279</v>
      </c>
      <c r="E199" s="16">
        <f>D199-C199</f>
        <v>0</v>
      </c>
    </row>
    <row r="200" spans="1:7" ht="45" x14ac:dyDescent="0.25">
      <c r="A200" s="21"/>
      <c r="B200" s="21" t="s">
        <v>109</v>
      </c>
      <c r="C200" s="19"/>
      <c r="D200" s="20"/>
      <c r="E200" s="17"/>
    </row>
    <row r="201" spans="1:7" x14ac:dyDescent="0.25">
      <c r="A201" s="21"/>
      <c r="B201" s="21" t="s">
        <v>21</v>
      </c>
      <c r="C201" s="19"/>
      <c r="D201" s="20"/>
      <c r="E201" s="17"/>
    </row>
    <row r="202" spans="1:7" x14ac:dyDescent="0.25">
      <c r="A202" s="21"/>
      <c r="B202" s="21" t="s">
        <v>22</v>
      </c>
      <c r="C202" s="19">
        <v>9251</v>
      </c>
      <c r="D202" s="20">
        <v>4972</v>
      </c>
      <c r="E202" s="17"/>
      <c r="F202" s="27">
        <f>D202</f>
        <v>4972</v>
      </c>
    </row>
    <row r="203" spans="1:7" x14ac:dyDescent="0.25">
      <c r="A203" s="21"/>
      <c r="B203" s="21" t="s">
        <v>17</v>
      </c>
      <c r="C203" s="19">
        <v>1028</v>
      </c>
      <c r="D203" s="20">
        <f>D199-D202</f>
        <v>5307</v>
      </c>
      <c r="E203" s="17"/>
      <c r="G203" s="27">
        <f>D203</f>
        <v>5307</v>
      </c>
    </row>
    <row r="204" spans="1:7" x14ac:dyDescent="0.25">
      <c r="A204" s="21"/>
      <c r="B204" s="21"/>
      <c r="C204" s="19"/>
      <c r="D204" s="20"/>
      <c r="E204" s="17"/>
    </row>
    <row r="205" spans="1:7" ht="28.5" x14ac:dyDescent="0.25">
      <c r="A205" s="24" t="s">
        <v>110</v>
      </c>
      <c r="B205" s="24" t="s">
        <v>111</v>
      </c>
      <c r="C205" s="1">
        <v>4972</v>
      </c>
      <c r="D205" s="26">
        <v>4972</v>
      </c>
      <c r="E205" s="16">
        <f>D205-C205</f>
        <v>0</v>
      </c>
    </row>
    <row r="206" spans="1:7" ht="45" x14ac:dyDescent="0.25">
      <c r="A206" s="21"/>
      <c r="B206" s="21" t="s">
        <v>112</v>
      </c>
      <c r="C206" s="19"/>
      <c r="D206" s="20"/>
      <c r="E206" s="17"/>
    </row>
    <row r="207" spans="1:7" x14ac:dyDescent="0.25">
      <c r="A207" s="21"/>
      <c r="B207" s="21" t="s">
        <v>21</v>
      </c>
      <c r="C207" s="19"/>
      <c r="D207" s="20"/>
      <c r="E207" s="17"/>
    </row>
    <row r="208" spans="1:7" x14ac:dyDescent="0.25">
      <c r="A208" s="21"/>
      <c r="B208" s="21" t="s">
        <v>22</v>
      </c>
      <c r="C208" s="19">
        <v>4475</v>
      </c>
      <c r="D208" s="20">
        <v>4475</v>
      </c>
      <c r="E208" s="17"/>
      <c r="F208" s="27">
        <f>D208</f>
        <v>4475</v>
      </c>
    </row>
    <row r="209" spans="1:7" x14ac:dyDescent="0.25">
      <c r="A209" s="21"/>
      <c r="B209" s="21" t="s">
        <v>17</v>
      </c>
      <c r="C209" s="19">
        <v>497</v>
      </c>
      <c r="D209" s="20">
        <v>497</v>
      </c>
      <c r="E209" s="17"/>
      <c r="G209" s="27">
        <f>D209</f>
        <v>497</v>
      </c>
    </row>
    <row r="210" spans="1:7" x14ac:dyDescent="0.25">
      <c r="A210" s="21"/>
      <c r="B210" s="21"/>
      <c r="C210" s="19"/>
      <c r="D210" s="20"/>
      <c r="E210" s="17"/>
    </row>
    <row r="211" spans="1:7" ht="28.5" x14ac:dyDescent="0.25">
      <c r="A211" s="24" t="s">
        <v>113</v>
      </c>
      <c r="B211" s="24" t="s">
        <v>114</v>
      </c>
      <c r="C211" s="1">
        <v>18184</v>
      </c>
      <c r="D211" s="26">
        <v>18184</v>
      </c>
      <c r="E211" s="16">
        <f>D211-C211</f>
        <v>0</v>
      </c>
    </row>
    <row r="212" spans="1:7" ht="45" x14ac:dyDescent="0.25">
      <c r="A212" s="21"/>
      <c r="B212" s="21" t="s">
        <v>115</v>
      </c>
      <c r="C212" s="19"/>
      <c r="D212" s="20"/>
      <c r="E212" s="17"/>
    </row>
    <row r="213" spans="1:7" x14ac:dyDescent="0.25">
      <c r="A213" s="21"/>
      <c r="B213" s="21" t="s">
        <v>21</v>
      </c>
      <c r="C213" s="19"/>
      <c r="D213" s="20"/>
      <c r="E213" s="17"/>
    </row>
    <row r="214" spans="1:7" x14ac:dyDescent="0.25">
      <c r="A214" s="21"/>
      <c r="B214" s="21" t="s">
        <v>22</v>
      </c>
      <c r="C214" s="19">
        <v>16366</v>
      </c>
      <c r="D214" s="20">
        <v>11084</v>
      </c>
      <c r="E214" s="17"/>
      <c r="F214" s="27">
        <f>D214</f>
        <v>11084</v>
      </c>
    </row>
    <row r="215" spans="1:7" x14ac:dyDescent="0.25">
      <c r="A215" s="21"/>
      <c r="B215" s="21" t="s">
        <v>17</v>
      </c>
      <c r="C215" s="19">
        <v>1818</v>
      </c>
      <c r="D215" s="20">
        <f>D211-D214</f>
        <v>7100</v>
      </c>
      <c r="E215" s="17"/>
      <c r="G215" s="27">
        <f>D215</f>
        <v>7100</v>
      </c>
    </row>
    <row r="216" spans="1:7" x14ac:dyDescent="0.25">
      <c r="A216" s="21"/>
      <c r="B216" s="21"/>
      <c r="C216" s="19"/>
      <c r="D216" s="20"/>
      <c r="E216" s="17"/>
    </row>
    <row r="217" spans="1:7" ht="28.5" x14ac:dyDescent="0.25">
      <c r="A217" s="24" t="s">
        <v>116</v>
      </c>
      <c r="B217" s="24" t="s">
        <v>117</v>
      </c>
      <c r="C217" s="1">
        <v>13300</v>
      </c>
      <c r="D217" s="26">
        <v>0</v>
      </c>
      <c r="E217" s="16">
        <f>D217-C217</f>
        <v>-13300</v>
      </c>
    </row>
    <row r="218" spans="1:7" ht="45" x14ac:dyDescent="0.25">
      <c r="A218" s="21"/>
      <c r="B218" s="21" t="s">
        <v>118</v>
      </c>
      <c r="C218" s="19"/>
      <c r="D218" s="20"/>
      <c r="E218" s="17"/>
    </row>
    <row r="219" spans="1:7" x14ac:dyDescent="0.25">
      <c r="A219" s="21"/>
      <c r="B219" s="21" t="s">
        <v>21</v>
      </c>
      <c r="C219" s="19"/>
      <c r="D219" s="20"/>
      <c r="E219" s="17"/>
    </row>
    <row r="220" spans="1:7" x14ac:dyDescent="0.25">
      <c r="A220" s="21"/>
      <c r="B220" s="21" t="s">
        <v>22</v>
      </c>
      <c r="C220" s="19">
        <v>13300</v>
      </c>
      <c r="D220" s="20"/>
      <c r="E220" s="17"/>
    </row>
    <row r="221" spans="1:7" x14ac:dyDescent="0.25">
      <c r="A221" s="21"/>
      <c r="B221" s="21"/>
      <c r="C221" s="19"/>
      <c r="D221" s="20"/>
      <c r="E221" s="17"/>
    </row>
    <row r="222" spans="1:7" ht="28.5" x14ac:dyDescent="0.25">
      <c r="A222" s="24" t="s">
        <v>119</v>
      </c>
      <c r="B222" s="24" t="s">
        <v>120</v>
      </c>
      <c r="C222" s="1">
        <v>6700</v>
      </c>
      <c r="D222" s="26">
        <v>0</v>
      </c>
      <c r="E222" s="16">
        <f>D222-C222</f>
        <v>-6700</v>
      </c>
    </row>
    <row r="223" spans="1:7" ht="30" x14ac:dyDescent="0.25">
      <c r="A223" s="21"/>
      <c r="B223" s="21" t="s">
        <v>121</v>
      </c>
      <c r="C223" s="19"/>
      <c r="D223" s="20"/>
      <c r="E223" s="17"/>
    </row>
    <row r="224" spans="1:7" x14ac:dyDescent="0.25">
      <c r="A224" s="21"/>
      <c r="B224" s="21" t="s">
        <v>21</v>
      </c>
      <c r="C224" s="19"/>
      <c r="D224" s="20"/>
      <c r="E224" s="17"/>
    </row>
    <row r="225" spans="1:6" x14ac:dyDescent="0.25">
      <c r="A225" s="21"/>
      <c r="B225" s="21" t="s">
        <v>22</v>
      </c>
      <c r="C225" s="19">
        <v>6700</v>
      </c>
      <c r="D225" s="20"/>
      <c r="E225" s="17"/>
    </row>
    <row r="226" spans="1:6" x14ac:dyDescent="0.25">
      <c r="A226" s="21"/>
      <c r="B226" s="21"/>
      <c r="C226" s="19"/>
      <c r="D226" s="20"/>
      <c r="E226" s="17"/>
    </row>
    <row r="227" spans="1:6" ht="28.5" x14ac:dyDescent="0.25">
      <c r="A227" s="24" t="s">
        <v>122</v>
      </c>
      <c r="B227" s="24" t="s">
        <v>123</v>
      </c>
      <c r="C227" s="1">
        <v>11000</v>
      </c>
      <c r="D227" s="26">
        <v>2955</v>
      </c>
      <c r="E227" s="16">
        <f>D227-C227</f>
        <v>-8045</v>
      </c>
    </row>
    <row r="228" spans="1:6" ht="30" x14ac:dyDescent="0.25">
      <c r="A228" s="21"/>
      <c r="B228" s="21" t="s">
        <v>124</v>
      </c>
      <c r="C228" s="19"/>
      <c r="D228" s="20"/>
      <c r="E228" s="17"/>
    </row>
    <row r="229" spans="1:6" x14ac:dyDescent="0.25">
      <c r="A229" s="21"/>
      <c r="B229" s="21" t="s">
        <v>21</v>
      </c>
      <c r="C229" s="19"/>
      <c r="D229" s="20"/>
      <c r="E229" s="17"/>
    </row>
    <row r="230" spans="1:6" x14ac:dyDescent="0.25">
      <c r="A230" s="21"/>
      <c r="B230" s="21" t="s">
        <v>22</v>
      </c>
      <c r="C230" s="19">
        <v>11000</v>
      </c>
      <c r="D230" s="20">
        <v>2955</v>
      </c>
      <c r="E230" s="17"/>
      <c r="F230" s="27">
        <f>D230</f>
        <v>2955</v>
      </c>
    </row>
    <row r="231" spans="1:6" x14ac:dyDescent="0.25">
      <c r="A231" s="21"/>
      <c r="B231" s="21"/>
      <c r="C231" s="19"/>
      <c r="D231" s="20"/>
      <c r="E231" s="17"/>
    </row>
    <row r="232" spans="1:6" ht="28.5" x14ac:dyDescent="0.25">
      <c r="A232" s="24" t="s">
        <v>125</v>
      </c>
      <c r="B232" s="24" t="s">
        <v>126</v>
      </c>
      <c r="C232" s="1">
        <v>13400</v>
      </c>
      <c r="D232" s="26">
        <v>0</v>
      </c>
      <c r="E232" s="16">
        <f>D232-C232</f>
        <v>-13400</v>
      </c>
    </row>
    <row r="233" spans="1:6" ht="75" x14ac:dyDescent="0.25">
      <c r="A233" s="21"/>
      <c r="B233" s="21" t="s">
        <v>127</v>
      </c>
      <c r="C233" s="19"/>
      <c r="D233" s="20"/>
      <c r="E233" s="17"/>
    </row>
    <row r="234" spans="1:6" x14ac:dyDescent="0.25">
      <c r="A234" s="21"/>
      <c r="B234" s="21" t="s">
        <v>21</v>
      </c>
      <c r="C234" s="19"/>
      <c r="D234" s="20"/>
      <c r="E234" s="17"/>
    </row>
    <row r="235" spans="1:6" x14ac:dyDescent="0.25">
      <c r="A235" s="21"/>
      <c r="B235" s="21" t="s">
        <v>22</v>
      </c>
      <c r="C235" s="19">
        <v>13400</v>
      </c>
      <c r="D235" s="20"/>
      <c r="E235" s="17"/>
    </row>
    <row r="236" spans="1:6" x14ac:dyDescent="0.25">
      <c r="A236" s="21"/>
      <c r="B236" s="21"/>
      <c r="C236" s="29"/>
      <c r="D236" s="20"/>
      <c r="E236" s="17"/>
    </row>
    <row r="237" spans="1:6" ht="28.5" x14ac:dyDescent="0.25">
      <c r="A237" s="24" t="s">
        <v>128</v>
      </c>
      <c r="B237" s="24" t="s">
        <v>129</v>
      </c>
      <c r="C237" s="1">
        <v>15000</v>
      </c>
      <c r="D237" s="26">
        <v>0</v>
      </c>
      <c r="E237" s="16">
        <f>D237-C237</f>
        <v>-15000</v>
      </c>
    </row>
    <row r="238" spans="1:6" ht="75" x14ac:dyDescent="0.25">
      <c r="A238" s="21"/>
      <c r="B238" s="21" t="s">
        <v>127</v>
      </c>
      <c r="C238" s="19"/>
      <c r="D238" s="20"/>
      <c r="E238" s="17"/>
    </row>
    <row r="239" spans="1:6" x14ac:dyDescent="0.25">
      <c r="A239" s="21"/>
      <c r="B239" s="21" t="s">
        <v>21</v>
      </c>
      <c r="C239" s="19"/>
      <c r="D239" s="20"/>
      <c r="E239" s="17"/>
    </row>
    <row r="240" spans="1:6" x14ac:dyDescent="0.25">
      <c r="A240" s="21"/>
      <c r="B240" s="21" t="s">
        <v>37</v>
      </c>
      <c r="C240" s="19">
        <v>10000</v>
      </c>
      <c r="D240" s="20"/>
      <c r="E240" s="17"/>
    </row>
    <row r="241" spans="1:14" x14ac:dyDescent="0.25">
      <c r="A241" s="21"/>
      <c r="B241" s="21" t="s">
        <v>17</v>
      </c>
      <c r="C241" s="19">
        <v>5000</v>
      </c>
      <c r="D241" s="20"/>
      <c r="E241" s="17"/>
    </row>
    <row r="242" spans="1:14" x14ac:dyDescent="0.25">
      <c r="A242" s="21"/>
      <c r="B242" s="21"/>
      <c r="C242" s="29"/>
      <c r="D242" s="20"/>
      <c r="E242" s="17"/>
    </row>
    <row r="243" spans="1:14" ht="28.5" x14ac:dyDescent="0.25">
      <c r="A243" s="24" t="s">
        <v>130</v>
      </c>
      <c r="B243" s="24" t="s">
        <v>131</v>
      </c>
      <c r="C243" s="1">
        <v>50000</v>
      </c>
      <c r="D243" s="26">
        <v>10000</v>
      </c>
      <c r="E243" s="16">
        <f>D243-C243</f>
        <v>-40000</v>
      </c>
    </row>
    <row r="244" spans="1:14" ht="60" x14ac:dyDescent="0.25">
      <c r="A244" s="21"/>
      <c r="B244" s="21" t="s">
        <v>132</v>
      </c>
      <c r="C244" s="19"/>
      <c r="D244" s="20"/>
      <c r="E244" s="17"/>
    </row>
    <row r="245" spans="1:14" x14ac:dyDescent="0.25">
      <c r="A245" s="21"/>
      <c r="B245" s="21" t="s">
        <v>21</v>
      </c>
      <c r="C245" s="19"/>
      <c r="D245" s="20"/>
      <c r="E245" s="17"/>
    </row>
    <row r="246" spans="1:14" x14ac:dyDescent="0.25">
      <c r="A246" s="21"/>
      <c r="B246" s="21" t="s">
        <v>133</v>
      </c>
      <c r="C246" s="19">
        <v>10000</v>
      </c>
      <c r="D246" s="20"/>
      <c r="E246" s="17"/>
    </row>
    <row r="247" spans="1:14" x14ac:dyDescent="0.25">
      <c r="A247" s="21"/>
      <c r="B247" s="21" t="s">
        <v>134</v>
      </c>
      <c r="C247" s="19">
        <v>30000</v>
      </c>
      <c r="D247" s="20">
        <v>10000</v>
      </c>
      <c r="E247" s="17"/>
      <c r="N247" s="23">
        <f>D247</f>
        <v>10000</v>
      </c>
    </row>
    <row r="248" spans="1:14" x14ac:dyDescent="0.25">
      <c r="A248" s="21"/>
      <c r="B248" s="21"/>
      <c r="C248" s="19"/>
      <c r="D248" s="20"/>
      <c r="E248" s="17"/>
      <c r="N248" s="23"/>
    </row>
    <row r="249" spans="1:14" x14ac:dyDescent="0.25">
      <c r="A249" s="21"/>
      <c r="B249" s="21" t="s">
        <v>135</v>
      </c>
      <c r="C249" s="19">
        <v>10000</v>
      </c>
      <c r="D249" s="20"/>
      <c r="E249" s="17"/>
    </row>
    <row r="250" spans="1:14" x14ac:dyDescent="0.25">
      <c r="A250" s="21"/>
      <c r="B250" s="21" t="s">
        <v>17</v>
      </c>
      <c r="C250" s="19"/>
      <c r="D250" s="20"/>
      <c r="E250" s="17"/>
      <c r="G250" s="27">
        <f>D250</f>
        <v>0</v>
      </c>
    </row>
    <row r="251" spans="1:14" x14ac:dyDescent="0.25">
      <c r="A251" s="21"/>
      <c r="B251" s="21"/>
      <c r="C251" s="19"/>
      <c r="D251" s="20"/>
      <c r="E251" s="17"/>
    </row>
    <row r="252" spans="1:14" ht="28.5" x14ac:dyDescent="0.25">
      <c r="A252" s="24" t="s">
        <v>136</v>
      </c>
      <c r="B252" s="24" t="s">
        <v>137</v>
      </c>
      <c r="C252" s="1">
        <v>56000</v>
      </c>
      <c r="D252" s="26">
        <v>7615.4</v>
      </c>
      <c r="E252" s="16">
        <f>D252-C252</f>
        <v>-48384.6</v>
      </c>
    </row>
    <row r="253" spans="1:14" ht="30" x14ac:dyDescent="0.25">
      <c r="A253" s="21"/>
      <c r="B253" s="21" t="s">
        <v>138</v>
      </c>
      <c r="C253" s="19"/>
      <c r="D253" s="20"/>
      <c r="E253" s="17"/>
    </row>
    <row r="254" spans="1:14" x14ac:dyDescent="0.25">
      <c r="A254" s="21"/>
      <c r="B254" s="21" t="s">
        <v>21</v>
      </c>
      <c r="C254" s="19"/>
      <c r="D254" s="20"/>
      <c r="E254" s="17"/>
    </row>
    <row r="255" spans="1:14" x14ac:dyDescent="0.25">
      <c r="A255" s="21"/>
      <c r="B255" s="21" t="s">
        <v>139</v>
      </c>
      <c r="C255" s="19">
        <v>1300</v>
      </c>
      <c r="D255" s="20">
        <v>165.4</v>
      </c>
      <c r="E255" s="17"/>
      <c r="G255" s="27">
        <f>D255</f>
        <v>165.4</v>
      </c>
    </row>
    <row r="256" spans="1:14" x14ac:dyDescent="0.25">
      <c r="A256" s="21"/>
      <c r="B256" s="21" t="s">
        <v>140</v>
      </c>
      <c r="C256" s="19">
        <v>5000</v>
      </c>
      <c r="D256" s="20">
        <v>4375</v>
      </c>
      <c r="E256" s="17"/>
      <c r="L256" s="27">
        <f>D256</f>
        <v>4375</v>
      </c>
    </row>
    <row r="257" spans="1:13" x14ac:dyDescent="0.25">
      <c r="A257" s="21"/>
      <c r="B257" s="21" t="s">
        <v>135</v>
      </c>
      <c r="C257" s="19">
        <v>49700</v>
      </c>
      <c r="D257" s="20">
        <v>3075</v>
      </c>
      <c r="E257" s="17"/>
      <c r="M257" s="27">
        <f>D257</f>
        <v>3075</v>
      </c>
    </row>
    <row r="258" spans="1:13" x14ac:dyDescent="0.25">
      <c r="A258" s="21"/>
      <c r="B258" s="21"/>
      <c r="C258" s="19"/>
      <c r="D258" s="20"/>
      <c r="E258" s="17"/>
    </row>
    <row r="259" spans="1:13" x14ac:dyDescent="0.25">
      <c r="A259" s="21"/>
      <c r="B259" s="21"/>
      <c r="C259" s="19"/>
      <c r="D259" s="20"/>
      <c r="E259" s="17"/>
    </row>
    <row r="260" spans="1:13" ht="28.5" x14ac:dyDescent="0.25">
      <c r="A260" s="24" t="s">
        <v>141</v>
      </c>
      <c r="B260" s="24" t="s">
        <v>142</v>
      </c>
      <c r="C260" s="1">
        <v>30000</v>
      </c>
      <c r="D260" s="26">
        <v>0</v>
      </c>
      <c r="E260" s="16">
        <f>D260-C260</f>
        <v>-30000</v>
      </c>
    </row>
    <row r="261" spans="1:13" ht="30" x14ac:dyDescent="0.25">
      <c r="A261" s="21"/>
      <c r="B261" s="21" t="s">
        <v>143</v>
      </c>
      <c r="C261" s="19"/>
      <c r="D261" s="20"/>
      <c r="E261" s="17"/>
    </row>
    <row r="262" spans="1:13" x14ac:dyDescent="0.25">
      <c r="A262" s="21"/>
      <c r="B262" s="21" t="s">
        <v>21</v>
      </c>
      <c r="C262" s="19"/>
      <c r="D262" s="20"/>
      <c r="E262" s="17"/>
    </row>
    <row r="263" spans="1:13" x14ac:dyDescent="0.25">
      <c r="A263" s="21"/>
      <c r="B263" s="21" t="s">
        <v>144</v>
      </c>
      <c r="C263" s="19">
        <v>20000</v>
      </c>
      <c r="D263" s="20"/>
      <c r="E263" s="17"/>
    </row>
    <row r="264" spans="1:13" x14ac:dyDescent="0.25">
      <c r="A264" s="21"/>
      <c r="B264" s="21" t="s">
        <v>145</v>
      </c>
      <c r="C264" s="19">
        <v>10000</v>
      </c>
      <c r="D264" s="20"/>
      <c r="E264" s="17"/>
      <c r="F264" s="27"/>
    </row>
    <row r="265" spans="1:13" x14ac:dyDescent="0.25">
      <c r="A265" s="21"/>
      <c r="B265" s="21" t="s">
        <v>139</v>
      </c>
      <c r="C265" s="19"/>
      <c r="D265" s="20"/>
      <c r="E265" s="17"/>
      <c r="G265" s="27"/>
    </row>
    <row r="266" spans="1:13" x14ac:dyDescent="0.25">
      <c r="A266" s="21"/>
      <c r="B266" s="21"/>
      <c r="C266" s="19"/>
      <c r="D266" s="20"/>
      <c r="E266" s="17"/>
    </row>
    <row r="267" spans="1:13" ht="28.5" x14ac:dyDescent="0.25">
      <c r="A267" s="24" t="s">
        <v>146</v>
      </c>
      <c r="B267" s="24" t="s">
        <v>147</v>
      </c>
      <c r="C267" s="1">
        <v>105000</v>
      </c>
      <c r="D267" s="26">
        <v>875</v>
      </c>
      <c r="E267" s="16">
        <f>D267-C267</f>
        <v>-104125</v>
      </c>
    </row>
    <row r="268" spans="1:13" ht="30" x14ac:dyDescent="0.25">
      <c r="A268" s="21"/>
      <c r="B268" s="21" t="s">
        <v>148</v>
      </c>
      <c r="C268" s="19"/>
      <c r="D268" s="20"/>
      <c r="E268" s="17"/>
    </row>
    <row r="269" spans="1:13" x14ac:dyDescent="0.25">
      <c r="A269" s="21"/>
      <c r="B269" s="21" t="s">
        <v>21</v>
      </c>
      <c r="C269" s="19"/>
      <c r="D269" s="20"/>
      <c r="E269" s="17"/>
    </row>
    <row r="270" spans="1:13" x14ac:dyDescent="0.25">
      <c r="A270" s="21"/>
      <c r="B270" s="21" t="s">
        <v>149</v>
      </c>
      <c r="C270" s="19">
        <v>89250</v>
      </c>
      <c r="D270" s="20"/>
      <c r="E270" s="17"/>
    </row>
    <row r="271" spans="1:13" x14ac:dyDescent="0.25">
      <c r="A271" s="21"/>
      <c r="B271" s="21" t="s">
        <v>135</v>
      </c>
      <c r="C271" s="19">
        <v>15750</v>
      </c>
      <c r="D271" s="20"/>
      <c r="E271" s="17"/>
    </row>
    <row r="272" spans="1:13" x14ac:dyDescent="0.25">
      <c r="A272" s="21"/>
      <c r="B272" s="21" t="s">
        <v>139</v>
      </c>
      <c r="C272" s="19"/>
      <c r="D272" s="20">
        <v>875</v>
      </c>
      <c r="E272" s="17"/>
      <c r="G272" s="27">
        <f>D272</f>
        <v>875</v>
      </c>
    </row>
    <row r="273" spans="1:16" x14ac:dyDescent="0.25">
      <c r="A273" s="21"/>
      <c r="B273" s="21"/>
      <c r="C273" s="19"/>
      <c r="D273" s="20"/>
      <c r="E273" s="17"/>
    </row>
    <row r="274" spans="1:16" ht="28.5" x14ac:dyDescent="0.25">
      <c r="A274" s="24" t="s">
        <v>150</v>
      </c>
      <c r="B274" s="24" t="s">
        <v>151</v>
      </c>
      <c r="C274" s="1">
        <v>133000</v>
      </c>
      <c r="D274" s="26">
        <v>50850</v>
      </c>
      <c r="E274" s="16">
        <f>D274-C274</f>
        <v>-82150</v>
      </c>
    </row>
    <row r="275" spans="1:16" ht="30" x14ac:dyDescent="0.25">
      <c r="A275" s="21"/>
      <c r="B275" s="21" t="s">
        <v>152</v>
      </c>
      <c r="C275" s="19"/>
      <c r="D275" s="20"/>
      <c r="E275" s="17"/>
    </row>
    <row r="276" spans="1:16" x14ac:dyDescent="0.25">
      <c r="A276" s="21"/>
      <c r="B276" s="21" t="s">
        <v>21</v>
      </c>
      <c r="C276" s="19"/>
      <c r="D276" s="20"/>
      <c r="E276" s="17"/>
    </row>
    <row r="277" spans="1:16" x14ac:dyDescent="0.25">
      <c r="A277" s="21"/>
      <c r="B277" s="21" t="s">
        <v>149</v>
      </c>
      <c r="C277" s="19">
        <v>50000</v>
      </c>
      <c r="D277" s="20"/>
      <c r="E277" s="17"/>
    </row>
    <row r="278" spans="1:16" x14ac:dyDescent="0.25">
      <c r="A278" s="21"/>
      <c r="B278" s="21" t="s">
        <v>153</v>
      </c>
      <c r="C278" s="19">
        <v>30000</v>
      </c>
      <c r="D278" s="20"/>
      <c r="E278" s="17"/>
    </row>
    <row r="279" spans="1:16" x14ac:dyDescent="0.25">
      <c r="A279" s="21"/>
      <c r="B279" s="21" t="s">
        <v>145</v>
      </c>
      <c r="C279" s="19"/>
      <c r="D279" s="20">
        <v>15850</v>
      </c>
      <c r="E279" s="17"/>
      <c r="F279" s="23">
        <f>D279</f>
        <v>15850</v>
      </c>
    </row>
    <row r="280" spans="1:16" x14ac:dyDescent="0.25">
      <c r="A280" s="21"/>
      <c r="B280" s="22" t="s">
        <v>236</v>
      </c>
      <c r="C280" s="19"/>
      <c r="D280" s="20">
        <v>15000</v>
      </c>
      <c r="E280" s="17"/>
      <c r="P280" s="23">
        <f>D280</f>
        <v>15000</v>
      </c>
    </row>
    <row r="281" spans="1:16" x14ac:dyDescent="0.25">
      <c r="A281" s="21"/>
      <c r="B281" s="22" t="s">
        <v>233</v>
      </c>
      <c r="C281" s="19"/>
      <c r="D281" s="20">
        <v>15000</v>
      </c>
      <c r="E281" s="17"/>
      <c r="O281" s="23">
        <f>D281</f>
        <v>15000</v>
      </c>
    </row>
    <row r="282" spans="1:16" x14ac:dyDescent="0.25">
      <c r="A282" s="21"/>
      <c r="B282" s="21" t="s">
        <v>139</v>
      </c>
      <c r="C282" s="19">
        <v>53000</v>
      </c>
      <c r="D282" s="20">
        <v>5000</v>
      </c>
      <c r="E282" s="17"/>
      <c r="G282" s="27">
        <f>D282</f>
        <v>5000</v>
      </c>
    </row>
    <row r="283" spans="1:16" x14ac:dyDescent="0.25">
      <c r="A283" s="21"/>
      <c r="B283" s="22" t="s">
        <v>207</v>
      </c>
      <c r="C283" s="19"/>
      <c r="D283" s="20"/>
      <c r="E283" s="17"/>
      <c r="J283" s="27">
        <f>D283</f>
        <v>0</v>
      </c>
    </row>
    <row r="284" spans="1:16" x14ac:dyDescent="0.25">
      <c r="A284" s="21"/>
      <c r="B284" s="21"/>
      <c r="C284" s="19"/>
      <c r="D284" s="20"/>
      <c r="E284" s="17"/>
    </row>
    <row r="285" spans="1:16" ht="28.5" x14ac:dyDescent="0.25">
      <c r="A285" s="24" t="s">
        <v>154</v>
      </c>
      <c r="B285" s="24" t="s">
        <v>155</v>
      </c>
      <c r="C285" s="1">
        <v>8000</v>
      </c>
      <c r="D285" s="26">
        <v>0</v>
      </c>
      <c r="E285" s="16">
        <f>D285-C285</f>
        <v>-8000</v>
      </c>
    </row>
    <row r="286" spans="1:16" x14ac:dyDescent="0.25">
      <c r="A286" s="21"/>
      <c r="B286" s="21" t="s">
        <v>156</v>
      </c>
      <c r="C286" s="19"/>
      <c r="D286" s="20"/>
      <c r="E286" s="17"/>
    </row>
    <row r="287" spans="1:16" x14ac:dyDescent="0.25">
      <c r="A287" s="21"/>
      <c r="B287" s="21" t="s">
        <v>21</v>
      </c>
      <c r="C287" s="19"/>
      <c r="D287" s="20"/>
      <c r="E287" s="17"/>
    </row>
    <row r="288" spans="1:16" x14ac:dyDescent="0.25">
      <c r="A288" s="21"/>
      <c r="B288" s="21" t="s">
        <v>157</v>
      </c>
      <c r="C288" s="19">
        <v>3000</v>
      </c>
      <c r="D288" s="20"/>
      <c r="E288" s="17"/>
    </row>
    <row r="289" spans="1:18" x14ac:dyDescent="0.25">
      <c r="A289" s="21"/>
      <c r="B289" s="21" t="s">
        <v>139</v>
      </c>
      <c r="C289" s="19">
        <v>5000</v>
      </c>
      <c r="D289" s="20"/>
      <c r="E289" s="17"/>
    </row>
    <row r="290" spans="1:18" x14ac:dyDescent="0.25">
      <c r="A290" s="21"/>
      <c r="B290" s="21"/>
      <c r="C290" s="19"/>
      <c r="D290" s="20"/>
      <c r="E290" s="17"/>
    </row>
    <row r="291" spans="1:18" ht="28.5" x14ac:dyDescent="0.25">
      <c r="A291" s="24" t="s">
        <v>158</v>
      </c>
      <c r="B291" s="24" t="s">
        <v>211</v>
      </c>
      <c r="C291" s="1">
        <v>80000</v>
      </c>
      <c r="D291" s="26">
        <v>0</v>
      </c>
      <c r="E291" s="16">
        <f>D291-C291</f>
        <v>-80000</v>
      </c>
    </row>
    <row r="292" spans="1:18" x14ac:dyDescent="0.25">
      <c r="A292" s="21"/>
      <c r="B292" s="21" t="s">
        <v>159</v>
      </c>
      <c r="C292" s="19"/>
      <c r="D292" s="20"/>
      <c r="E292" s="17"/>
    </row>
    <row r="293" spans="1:18" x14ac:dyDescent="0.25">
      <c r="A293" s="21"/>
      <c r="B293" s="21" t="s">
        <v>21</v>
      </c>
      <c r="C293" s="19"/>
      <c r="D293" s="20"/>
      <c r="E293" s="17"/>
    </row>
    <row r="294" spans="1:18" x14ac:dyDescent="0.25">
      <c r="A294" s="21"/>
      <c r="B294" s="21" t="s">
        <v>149</v>
      </c>
      <c r="C294" s="19">
        <v>60000</v>
      </c>
      <c r="D294" s="20"/>
      <c r="E294" s="17"/>
    </row>
    <row r="295" spans="1:18" x14ac:dyDescent="0.25">
      <c r="A295" s="21"/>
      <c r="B295" s="21" t="s">
        <v>135</v>
      </c>
      <c r="C295" s="19">
        <v>20000</v>
      </c>
      <c r="D295" s="20"/>
      <c r="E295" s="17"/>
    </row>
    <row r="296" spans="1:18" x14ac:dyDescent="0.25">
      <c r="A296" s="21"/>
      <c r="B296" s="21"/>
      <c r="C296" s="19"/>
      <c r="D296" s="20"/>
      <c r="E296" s="17"/>
    </row>
    <row r="297" spans="1:18" ht="28.5" x14ac:dyDescent="0.25">
      <c r="A297" s="24" t="s">
        <v>160</v>
      </c>
      <c r="B297" s="24" t="s">
        <v>161</v>
      </c>
      <c r="C297" s="1">
        <v>123048</v>
      </c>
      <c r="D297" s="26">
        <v>123048</v>
      </c>
      <c r="E297" s="16">
        <f>D297-C297</f>
        <v>0</v>
      </c>
    </row>
    <row r="298" spans="1:18" x14ac:dyDescent="0.25">
      <c r="A298" s="21"/>
      <c r="B298" s="21" t="s">
        <v>162</v>
      </c>
      <c r="C298" s="19"/>
      <c r="D298" s="20"/>
      <c r="E298" s="17"/>
    </row>
    <row r="299" spans="1:18" x14ac:dyDescent="0.25">
      <c r="A299" s="21"/>
      <c r="B299" s="21" t="s">
        <v>21</v>
      </c>
      <c r="C299" s="19"/>
      <c r="D299" s="20"/>
      <c r="E299" s="17"/>
    </row>
    <row r="300" spans="1:18" x14ac:dyDescent="0.25">
      <c r="A300" s="21"/>
      <c r="B300" s="21" t="s">
        <v>149</v>
      </c>
      <c r="C300" s="19">
        <v>66446</v>
      </c>
      <c r="D300" s="20"/>
      <c r="E300" s="17"/>
    </row>
    <row r="301" spans="1:18" x14ac:dyDescent="0.25">
      <c r="A301" s="21"/>
      <c r="B301" s="21" t="s">
        <v>153</v>
      </c>
      <c r="C301" s="19"/>
      <c r="D301" s="20">
        <v>66360</v>
      </c>
      <c r="E301" s="17"/>
      <c r="R301" s="23">
        <f>D301</f>
        <v>66360</v>
      </c>
    </row>
    <row r="302" spans="1:18" x14ac:dyDescent="0.25">
      <c r="A302" s="21"/>
      <c r="B302" s="21" t="s">
        <v>163</v>
      </c>
      <c r="C302" s="19">
        <v>8000</v>
      </c>
      <c r="D302" s="20">
        <v>8086</v>
      </c>
      <c r="E302" s="17"/>
      <c r="G302" s="27">
        <f>D302</f>
        <v>8086</v>
      </c>
    </row>
    <row r="303" spans="1:18" x14ac:dyDescent="0.25">
      <c r="A303" s="21"/>
      <c r="B303" s="21" t="s">
        <v>164</v>
      </c>
      <c r="C303" s="19">
        <v>48602</v>
      </c>
      <c r="D303" s="20">
        <v>48602</v>
      </c>
      <c r="E303" s="17"/>
      <c r="Q303" s="23">
        <f>D303</f>
        <v>48602</v>
      </c>
    </row>
    <row r="304" spans="1:18" x14ac:dyDescent="0.25">
      <c r="A304" s="21"/>
      <c r="B304" s="21"/>
      <c r="C304" s="19"/>
      <c r="D304" s="20"/>
      <c r="E304" s="17"/>
    </row>
    <row r="305" spans="1:19" ht="28.5" x14ac:dyDescent="0.25">
      <c r="A305" s="24" t="s">
        <v>165</v>
      </c>
      <c r="B305" s="24" t="s">
        <v>166</v>
      </c>
      <c r="C305" s="1">
        <v>61534</v>
      </c>
      <c r="D305" s="26">
        <v>32173</v>
      </c>
      <c r="E305" s="16">
        <f>D305-C305</f>
        <v>-29361</v>
      </c>
    </row>
    <row r="306" spans="1:19" x14ac:dyDescent="0.25">
      <c r="A306" s="21"/>
      <c r="B306" s="21" t="s">
        <v>162</v>
      </c>
      <c r="C306" s="19"/>
      <c r="D306" s="20"/>
      <c r="E306" s="17"/>
    </row>
    <row r="307" spans="1:19" x14ac:dyDescent="0.25">
      <c r="A307" s="21"/>
      <c r="B307" s="21" t="s">
        <v>21</v>
      </c>
      <c r="C307" s="19"/>
      <c r="D307" s="20"/>
      <c r="E307" s="17"/>
    </row>
    <row r="308" spans="1:19" x14ac:dyDescent="0.25">
      <c r="A308" s="21"/>
      <c r="B308" s="21" t="s">
        <v>149</v>
      </c>
      <c r="C308" s="19">
        <v>26614</v>
      </c>
      <c r="D308" s="20"/>
      <c r="E308" s="17"/>
    </row>
    <row r="309" spans="1:19" x14ac:dyDescent="0.25">
      <c r="A309" s="21"/>
      <c r="B309" s="22" t="s">
        <v>241</v>
      </c>
      <c r="C309" s="19"/>
      <c r="D309" s="20">
        <f>D305</f>
        <v>32173</v>
      </c>
      <c r="E309" s="17"/>
      <c r="S309" s="23">
        <f>D309</f>
        <v>32173</v>
      </c>
    </row>
    <row r="310" spans="1:19" x14ac:dyDescent="0.25">
      <c r="A310" s="21"/>
      <c r="B310" s="21" t="s">
        <v>163</v>
      </c>
      <c r="C310" s="19">
        <v>5000</v>
      </c>
      <c r="D310" s="20"/>
      <c r="E310" s="17"/>
      <c r="G310" s="27">
        <f>D310</f>
        <v>0</v>
      </c>
    </row>
    <row r="311" spans="1:19" x14ac:dyDescent="0.25">
      <c r="A311" s="21"/>
      <c r="B311" s="21" t="s">
        <v>167</v>
      </c>
      <c r="C311" s="19">
        <v>31920</v>
      </c>
      <c r="D311" s="20"/>
      <c r="E311" s="17"/>
    </row>
    <row r="312" spans="1:19" x14ac:dyDescent="0.25">
      <c r="A312" s="21"/>
      <c r="B312" s="21"/>
      <c r="C312" s="19"/>
      <c r="D312" s="20"/>
      <c r="E312" s="17"/>
    </row>
    <row r="313" spans="1:19" ht="28.5" x14ac:dyDescent="0.25">
      <c r="A313" s="24" t="s">
        <v>168</v>
      </c>
      <c r="B313" s="24" t="s">
        <v>169</v>
      </c>
      <c r="C313" s="1">
        <v>45000</v>
      </c>
      <c r="D313" s="26">
        <v>10000</v>
      </c>
      <c r="E313" s="16">
        <f>D313-C313</f>
        <v>-35000</v>
      </c>
    </row>
    <row r="314" spans="1:19" x14ac:dyDescent="0.25">
      <c r="A314" s="21"/>
      <c r="B314" s="21" t="s">
        <v>162</v>
      </c>
      <c r="C314" s="19"/>
      <c r="D314" s="20"/>
      <c r="E314" s="17"/>
    </row>
    <row r="315" spans="1:19" x14ac:dyDescent="0.25">
      <c r="A315" s="21"/>
      <c r="B315" s="21" t="s">
        <v>21</v>
      </c>
      <c r="C315" s="19"/>
      <c r="D315" s="20"/>
      <c r="E315" s="17"/>
    </row>
    <row r="316" spans="1:19" x14ac:dyDescent="0.25">
      <c r="A316" s="21"/>
      <c r="B316" s="21" t="s">
        <v>149</v>
      </c>
      <c r="C316" s="19">
        <v>31500</v>
      </c>
      <c r="D316" s="20"/>
      <c r="E316" s="17"/>
    </row>
    <row r="317" spans="1:19" x14ac:dyDescent="0.25">
      <c r="A317" s="21"/>
      <c r="B317" s="22" t="s">
        <v>233</v>
      </c>
      <c r="C317" s="19"/>
      <c r="D317" s="20">
        <f>D313</f>
        <v>10000</v>
      </c>
      <c r="E317" s="17"/>
      <c r="O317" s="23">
        <f>D317</f>
        <v>10000</v>
      </c>
    </row>
    <row r="318" spans="1:19" x14ac:dyDescent="0.25">
      <c r="A318" s="21"/>
      <c r="B318" s="21" t="s">
        <v>163</v>
      </c>
      <c r="C318" s="19">
        <v>5500</v>
      </c>
      <c r="D318" s="20"/>
      <c r="E318" s="17"/>
      <c r="G318" s="27">
        <f>D318</f>
        <v>0</v>
      </c>
    </row>
    <row r="319" spans="1:19" x14ac:dyDescent="0.25">
      <c r="A319" s="21"/>
      <c r="B319" s="21" t="s">
        <v>167</v>
      </c>
      <c r="C319" s="19">
        <v>8000</v>
      </c>
      <c r="D319" s="20"/>
      <c r="E319" s="17"/>
    </row>
    <row r="320" spans="1:19" x14ac:dyDescent="0.25">
      <c r="A320" s="21"/>
      <c r="B320" s="21"/>
      <c r="C320" s="19"/>
      <c r="D320" s="20"/>
      <c r="E320" s="17"/>
    </row>
    <row r="321" spans="1:19" ht="28.5" x14ac:dyDescent="0.25">
      <c r="A321" s="24" t="s">
        <v>170</v>
      </c>
      <c r="B321" s="24" t="s">
        <v>244</v>
      </c>
      <c r="C321" s="1">
        <v>70000</v>
      </c>
      <c r="D321" s="26">
        <v>663</v>
      </c>
      <c r="E321" s="16">
        <f>D321-C321</f>
        <v>-69337</v>
      </c>
    </row>
    <row r="322" spans="1:19" x14ac:dyDescent="0.25">
      <c r="A322" s="21"/>
      <c r="B322" s="21" t="s">
        <v>171</v>
      </c>
      <c r="C322" s="19"/>
      <c r="D322" s="20"/>
      <c r="E322" s="17"/>
    </row>
    <row r="323" spans="1:19" x14ac:dyDescent="0.25">
      <c r="A323" s="21"/>
      <c r="B323" s="21" t="s">
        <v>21</v>
      </c>
      <c r="C323" s="19"/>
      <c r="D323" s="20"/>
      <c r="E323" s="17"/>
    </row>
    <row r="324" spans="1:19" x14ac:dyDescent="0.25">
      <c r="A324" s="21"/>
      <c r="B324" s="21" t="s">
        <v>149</v>
      </c>
      <c r="C324" s="19">
        <v>52500</v>
      </c>
      <c r="D324" s="20"/>
      <c r="E324" s="17"/>
    </row>
    <row r="325" spans="1:19" x14ac:dyDescent="0.25">
      <c r="A325" s="21"/>
      <c r="B325" s="21" t="s">
        <v>163</v>
      </c>
      <c r="C325" s="19">
        <v>7500</v>
      </c>
      <c r="D325" s="20">
        <v>663</v>
      </c>
      <c r="E325" s="17"/>
      <c r="G325" s="27">
        <f>D325</f>
        <v>663</v>
      </c>
    </row>
    <row r="326" spans="1:19" x14ac:dyDescent="0.25">
      <c r="A326" s="21"/>
      <c r="B326" s="21" t="s">
        <v>167</v>
      </c>
      <c r="C326" s="19">
        <v>10000</v>
      </c>
      <c r="D326" s="20"/>
      <c r="E326" s="17"/>
    </row>
    <row r="327" spans="1:19" x14ac:dyDescent="0.25">
      <c r="A327" s="21"/>
      <c r="B327" s="21"/>
      <c r="C327" s="19"/>
      <c r="D327" s="20"/>
      <c r="E327" s="17"/>
    </row>
    <row r="328" spans="1:19" ht="28.5" x14ac:dyDescent="0.25">
      <c r="A328" s="24" t="s">
        <v>172</v>
      </c>
      <c r="B328" s="24" t="s">
        <v>173</v>
      </c>
      <c r="C328" s="1">
        <v>75506</v>
      </c>
      <c r="D328" s="26">
        <v>9200</v>
      </c>
      <c r="E328" s="16">
        <f>D328-C328</f>
        <v>-66306</v>
      </c>
    </row>
    <row r="329" spans="1:19" x14ac:dyDescent="0.25">
      <c r="A329" s="21"/>
      <c r="B329" s="21" t="s">
        <v>171</v>
      </c>
      <c r="C329" s="19"/>
      <c r="D329" s="20"/>
      <c r="E329" s="17"/>
    </row>
    <row r="330" spans="1:19" x14ac:dyDescent="0.25">
      <c r="A330" s="21"/>
      <c r="B330" s="21" t="s">
        <v>21</v>
      </c>
      <c r="C330" s="19"/>
      <c r="D330" s="20"/>
      <c r="E330" s="17"/>
    </row>
    <row r="331" spans="1:19" x14ac:dyDescent="0.25">
      <c r="A331" s="21"/>
      <c r="B331" s="21" t="s">
        <v>149</v>
      </c>
      <c r="C331" s="19">
        <v>60405</v>
      </c>
      <c r="D331" s="20"/>
      <c r="E331" s="17"/>
    </row>
    <row r="332" spans="1:19" x14ac:dyDescent="0.25">
      <c r="A332" s="21"/>
      <c r="B332" s="21" t="s">
        <v>163</v>
      </c>
      <c r="C332" s="19">
        <v>5101</v>
      </c>
      <c r="D332" s="20"/>
      <c r="E332" s="17"/>
    </row>
    <row r="333" spans="1:19" x14ac:dyDescent="0.25">
      <c r="A333" s="21"/>
      <c r="B333" s="22" t="s">
        <v>241</v>
      </c>
      <c r="C333" s="19"/>
      <c r="D333" s="20">
        <f>D328</f>
        <v>9200</v>
      </c>
      <c r="E333" s="17"/>
      <c r="S333" s="23">
        <f>D333</f>
        <v>9200</v>
      </c>
    </row>
    <row r="334" spans="1:19" x14ac:dyDescent="0.25">
      <c r="A334" s="21"/>
      <c r="B334" s="21" t="s">
        <v>164</v>
      </c>
      <c r="C334" s="19">
        <v>10000</v>
      </c>
      <c r="D334" s="20"/>
      <c r="E334" s="17"/>
    </row>
    <row r="335" spans="1:19" x14ac:dyDescent="0.25">
      <c r="A335" s="21"/>
      <c r="B335" s="21"/>
      <c r="C335" s="19"/>
      <c r="D335" s="20"/>
      <c r="E335" s="17"/>
    </row>
    <row r="336" spans="1:19" ht="28.5" x14ac:dyDescent="0.25">
      <c r="A336" s="24" t="s">
        <v>174</v>
      </c>
      <c r="B336" s="24" t="s">
        <v>175</v>
      </c>
      <c r="C336" s="1">
        <v>81750</v>
      </c>
      <c r="D336" s="26">
        <v>0</v>
      </c>
      <c r="E336" s="16">
        <f>D336-C336</f>
        <v>-81750</v>
      </c>
    </row>
    <row r="337" spans="1:5" x14ac:dyDescent="0.25">
      <c r="A337" s="21"/>
      <c r="B337" s="21" t="s">
        <v>176</v>
      </c>
      <c r="C337" s="19"/>
      <c r="D337" s="20"/>
      <c r="E337" s="17"/>
    </row>
    <row r="338" spans="1:5" x14ac:dyDescent="0.25">
      <c r="A338" s="21"/>
      <c r="B338" s="21" t="s">
        <v>21</v>
      </c>
      <c r="C338" s="19"/>
      <c r="D338" s="20"/>
      <c r="E338" s="17"/>
    </row>
    <row r="339" spans="1:5" x14ac:dyDescent="0.25">
      <c r="A339" s="21"/>
      <c r="B339" s="21" t="s">
        <v>149</v>
      </c>
      <c r="C339" s="19">
        <v>49050</v>
      </c>
      <c r="D339" s="20"/>
      <c r="E339" s="17"/>
    </row>
    <row r="340" spans="1:5" x14ac:dyDescent="0.25">
      <c r="A340" s="21"/>
      <c r="B340" s="21" t="s">
        <v>163</v>
      </c>
      <c r="C340" s="19">
        <v>5000</v>
      </c>
      <c r="D340" s="20"/>
      <c r="E340" s="17"/>
    </row>
    <row r="341" spans="1:5" x14ac:dyDescent="0.25">
      <c r="A341" s="21"/>
      <c r="B341" s="21" t="s">
        <v>177</v>
      </c>
      <c r="C341" s="19">
        <v>27700</v>
      </c>
      <c r="D341" s="20"/>
      <c r="E341" s="17"/>
    </row>
    <row r="342" spans="1:5" x14ac:dyDescent="0.25">
      <c r="A342" s="21"/>
      <c r="B342" s="21"/>
      <c r="C342" s="19"/>
      <c r="D342" s="20"/>
      <c r="E342" s="17"/>
    </row>
    <row r="343" spans="1:5" ht="28.5" x14ac:dyDescent="0.25">
      <c r="A343" s="24" t="s">
        <v>178</v>
      </c>
      <c r="B343" s="24" t="s">
        <v>212</v>
      </c>
      <c r="C343" s="1">
        <v>30000</v>
      </c>
      <c r="D343" s="26">
        <v>0</v>
      </c>
      <c r="E343" s="16">
        <f>D343-C343</f>
        <v>-30000</v>
      </c>
    </row>
    <row r="344" spans="1:5" x14ac:dyDescent="0.25">
      <c r="A344" s="21"/>
      <c r="B344" s="21" t="s">
        <v>179</v>
      </c>
      <c r="C344" s="19"/>
      <c r="D344" s="20"/>
      <c r="E344" s="17"/>
    </row>
    <row r="345" spans="1:5" x14ac:dyDescent="0.25">
      <c r="A345" s="21"/>
      <c r="B345" s="21" t="s">
        <v>21</v>
      </c>
      <c r="C345" s="19"/>
      <c r="D345" s="20"/>
      <c r="E345" s="17"/>
    </row>
    <row r="346" spans="1:5" x14ac:dyDescent="0.25">
      <c r="A346" s="21"/>
      <c r="B346" s="21" t="s">
        <v>149</v>
      </c>
      <c r="C346" s="19">
        <v>20000</v>
      </c>
      <c r="D346" s="20"/>
      <c r="E346" s="17"/>
    </row>
    <row r="347" spans="1:5" x14ac:dyDescent="0.25">
      <c r="A347" s="21"/>
      <c r="B347" s="21" t="s">
        <v>163</v>
      </c>
      <c r="C347" s="19">
        <v>10000</v>
      </c>
      <c r="D347" s="20"/>
      <c r="E347" s="17"/>
    </row>
    <row r="348" spans="1:5" x14ac:dyDescent="0.25">
      <c r="A348" s="21"/>
      <c r="B348" s="21" t="s">
        <v>177</v>
      </c>
      <c r="C348" s="19"/>
      <c r="D348" s="20"/>
      <c r="E348" s="17"/>
    </row>
    <row r="349" spans="1:5" x14ac:dyDescent="0.25">
      <c r="A349" s="21"/>
      <c r="B349" s="21"/>
      <c r="C349" s="19"/>
      <c r="D349" s="20"/>
      <c r="E349" s="17"/>
    </row>
    <row r="350" spans="1:5" ht="42.75" x14ac:dyDescent="0.25">
      <c r="A350" s="24" t="s">
        <v>180</v>
      </c>
      <c r="B350" s="24" t="s">
        <v>204</v>
      </c>
      <c r="C350" s="30">
        <v>36526</v>
      </c>
      <c r="D350" s="26">
        <v>0</v>
      </c>
      <c r="E350" s="16">
        <f>D350-C350</f>
        <v>-36526</v>
      </c>
    </row>
    <row r="351" spans="1:5" ht="30" x14ac:dyDescent="0.25">
      <c r="A351" s="21"/>
      <c r="B351" s="21" t="s">
        <v>181</v>
      </c>
      <c r="C351" s="19"/>
      <c r="D351" s="20"/>
      <c r="E351" s="17"/>
    </row>
    <row r="352" spans="1:5" x14ac:dyDescent="0.25">
      <c r="A352" s="21"/>
      <c r="B352" s="21" t="s">
        <v>21</v>
      </c>
      <c r="C352" s="19"/>
      <c r="D352" s="20"/>
      <c r="E352" s="17"/>
    </row>
    <row r="353" spans="1:20" x14ac:dyDescent="0.25">
      <c r="A353" s="21"/>
      <c r="B353" s="21" t="s">
        <v>149</v>
      </c>
      <c r="C353" s="19">
        <v>29221</v>
      </c>
      <c r="D353" s="20"/>
      <c r="E353" s="17"/>
    </row>
    <row r="354" spans="1:20" x14ac:dyDescent="0.25">
      <c r="A354" s="21"/>
      <c r="B354" s="21" t="s">
        <v>134</v>
      </c>
      <c r="C354" s="19">
        <v>7305</v>
      </c>
      <c r="D354" s="20"/>
      <c r="E354" s="17"/>
    </row>
    <row r="355" spans="1:20" x14ac:dyDescent="0.25">
      <c r="A355" s="31"/>
      <c r="F355" s="32">
        <f t="shared" ref="F355:T355" si="0">SUM(F11:F354)</f>
        <v>493250</v>
      </c>
      <c r="G355" s="32">
        <f t="shared" si="0"/>
        <v>198488.4</v>
      </c>
      <c r="H355" s="32">
        <f t="shared" si="0"/>
        <v>0</v>
      </c>
      <c r="I355" s="32">
        <f t="shared" si="0"/>
        <v>0</v>
      </c>
      <c r="J355" s="32">
        <f t="shared" si="0"/>
        <v>0</v>
      </c>
      <c r="K355" s="32">
        <f t="shared" si="0"/>
        <v>8000</v>
      </c>
      <c r="L355" s="32">
        <f t="shared" si="0"/>
        <v>4375</v>
      </c>
      <c r="M355" s="32">
        <f t="shared" si="0"/>
        <v>3075</v>
      </c>
      <c r="N355" s="32">
        <f t="shared" si="0"/>
        <v>10000</v>
      </c>
      <c r="O355" s="32">
        <f t="shared" si="0"/>
        <v>41750</v>
      </c>
      <c r="P355" s="32">
        <f t="shared" si="0"/>
        <v>15000</v>
      </c>
      <c r="Q355" s="32">
        <f t="shared" si="0"/>
        <v>48602</v>
      </c>
      <c r="R355" s="32">
        <f t="shared" si="0"/>
        <v>66360</v>
      </c>
      <c r="S355" s="32">
        <f t="shared" si="0"/>
        <v>65623</v>
      </c>
      <c r="T355" s="32">
        <f t="shared" si="0"/>
        <v>137282</v>
      </c>
    </row>
    <row r="356" spans="1:20" x14ac:dyDescent="0.25">
      <c r="A356" s="33" t="s">
        <v>213</v>
      </c>
      <c r="B356" s="34"/>
      <c r="C356" s="35"/>
      <c r="D356" s="35"/>
      <c r="E356" s="34"/>
      <c r="F356" s="36" t="s">
        <v>225</v>
      </c>
      <c r="G356" s="36" t="s">
        <v>206</v>
      </c>
      <c r="H356" s="36" t="s">
        <v>226</v>
      </c>
      <c r="I356" s="36" t="s">
        <v>227</v>
      </c>
      <c r="J356" s="36" t="s">
        <v>220</v>
      </c>
      <c r="K356" s="36" t="s">
        <v>228</v>
      </c>
      <c r="L356" s="36" t="s">
        <v>223</v>
      </c>
      <c r="M356" s="3" t="s">
        <v>229</v>
      </c>
      <c r="N356" s="3" t="s">
        <v>232</v>
      </c>
      <c r="O356" s="3" t="s">
        <v>234</v>
      </c>
      <c r="P356" s="3" t="s">
        <v>237</v>
      </c>
      <c r="Q356" s="3" t="s">
        <v>238</v>
      </c>
      <c r="R356" s="3" t="s">
        <v>239</v>
      </c>
      <c r="S356" s="3" t="s">
        <v>242</v>
      </c>
      <c r="T356" s="3" t="s">
        <v>247</v>
      </c>
    </row>
    <row r="357" spans="1:20" ht="15.75" x14ac:dyDescent="0.25">
      <c r="A357" s="37" t="s">
        <v>214</v>
      </c>
    </row>
    <row r="358" spans="1:20" ht="15.75" x14ac:dyDescent="0.25">
      <c r="A358" s="37"/>
    </row>
    <row r="359" spans="1:20" ht="15.75" x14ac:dyDescent="0.25">
      <c r="A359" s="64" t="s">
        <v>215</v>
      </c>
      <c r="B359" s="64"/>
      <c r="C359" s="64"/>
      <c r="D359" s="64"/>
      <c r="E359" s="64"/>
    </row>
    <row r="360" spans="1:20" x14ac:dyDescent="0.25">
      <c r="A360" s="38"/>
    </row>
    <row r="361" spans="1:20" ht="47.25" x14ac:dyDescent="0.25">
      <c r="A361" s="38"/>
      <c r="B361" s="11" t="s">
        <v>216</v>
      </c>
      <c r="C361" s="12" t="s">
        <v>203</v>
      </c>
      <c r="D361" s="12" t="s">
        <v>202</v>
      </c>
      <c r="E361" s="13" t="s">
        <v>201</v>
      </c>
    </row>
    <row r="362" spans="1:20" x14ac:dyDescent="0.25">
      <c r="B362" s="39" t="s">
        <v>15</v>
      </c>
      <c r="C362" s="40">
        <v>696192</v>
      </c>
      <c r="D362" s="41">
        <f>F355</f>
        <v>493250</v>
      </c>
      <c r="E362" s="41">
        <f>D362-C362</f>
        <v>-202942</v>
      </c>
    </row>
    <row r="363" spans="1:20" x14ac:dyDescent="0.25">
      <c r="B363" s="39" t="s">
        <v>182</v>
      </c>
      <c r="C363" s="40">
        <v>20000</v>
      </c>
      <c r="D363" s="42">
        <f>J355</f>
        <v>0</v>
      </c>
      <c r="E363" s="41">
        <f t="shared" ref="E363:E377" si="1">D363-C363</f>
        <v>-20000</v>
      </c>
    </row>
    <row r="364" spans="1:20" x14ac:dyDescent="0.25">
      <c r="B364" s="39" t="s">
        <v>183</v>
      </c>
      <c r="C364" s="40">
        <v>278024</v>
      </c>
      <c r="D364" s="42">
        <f>G355</f>
        <v>198488.4</v>
      </c>
      <c r="E364" s="41">
        <f t="shared" si="1"/>
        <v>-79535.600000000006</v>
      </c>
    </row>
    <row r="365" spans="1:20" x14ac:dyDescent="0.25">
      <c r="B365" s="39" t="s">
        <v>184</v>
      </c>
      <c r="C365" s="40">
        <v>8000</v>
      </c>
      <c r="D365" s="41">
        <f>K355</f>
        <v>8000</v>
      </c>
      <c r="E365" s="41">
        <f t="shared" si="1"/>
        <v>0</v>
      </c>
    </row>
    <row r="366" spans="1:20" x14ac:dyDescent="0.25">
      <c r="B366" s="39" t="s">
        <v>185</v>
      </c>
      <c r="C366" s="40">
        <v>107620</v>
      </c>
      <c r="D366" s="42">
        <f>I355</f>
        <v>0</v>
      </c>
      <c r="E366" s="41">
        <f t="shared" si="1"/>
        <v>-107620</v>
      </c>
    </row>
    <row r="367" spans="1:20" x14ac:dyDescent="0.25">
      <c r="B367" s="39" t="s">
        <v>186</v>
      </c>
      <c r="C367" s="40">
        <v>632342</v>
      </c>
      <c r="D367" s="41">
        <f>H355</f>
        <v>0</v>
      </c>
      <c r="E367" s="41">
        <f t="shared" si="1"/>
        <v>-632342</v>
      </c>
    </row>
    <row r="368" spans="1:20" x14ac:dyDescent="0.25">
      <c r="B368" s="39" t="s">
        <v>187</v>
      </c>
      <c r="C368" s="40">
        <v>40000</v>
      </c>
      <c r="D368" s="41"/>
      <c r="E368" s="41">
        <f t="shared" si="1"/>
        <v>-40000</v>
      </c>
    </row>
    <row r="369" spans="1:5" x14ac:dyDescent="0.25">
      <c r="B369" s="39" t="s">
        <v>188</v>
      </c>
      <c r="C369" s="40">
        <v>40000</v>
      </c>
      <c r="D369" s="41">
        <f>Q355</f>
        <v>48602</v>
      </c>
      <c r="E369" s="41">
        <f t="shared" si="1"/>
        <v>8602</v>
      </c>
    </row>
    <row r="370" spans="1:5" ht="16.149999999999999" customHeight="1" x14ac:dyDescent="0.25">
      <c r="B370" s="43" t="s">
        <v>189</v>
      </c>
      <c r="C370" s="40">
        <v>44610</v>
      </c>
      <c r="D370" s="41">
        <f>N355</f>
        <v>10000</v>
      </c>
      <c r="E370" s="41">
        <f t="shared" si="1"/>
        <v>-34610</v>
      </c>
    </row>
    <row r="371" spans="1:5" ht="16.149999999999999" customHeight="1" x14ac:dyDescent="0.25">
      <c r="B371" s="43" t="s">
        <v>235</v>
      </c>
      <c r="C371" s="40"/>
      <c r="D371" s="41">
        <f>O355</f>
        <v>41750</v>
      </c>
      <c r="E371" s="41">
        <f t="shared" si="1"/>
        <v>41750</v>
      </c>
    </row>
    <row r="372" spans="1:5" ht="16.149999999999999" customHeight="1" x14ac:dyDescent="0.25">
      <c r="B372" s="43" t="s">
        <v>223</v>
      </c>
      <c r="C372" s="40"/>
      <c r="D372" s="41">
        <f>L355</f>
        <v>4375</v>
      </c>
      <c r="E372" s="41">
        <f t="shared" si="1"/>
        <v>4375</v>
      </c>
    </row>
    <row r="373" spans="1:5" ht="16.149999999999999" customHeight="1" x14ac:dyDescent="0.25">
      <c r="B373" s="43" t="s">
        <v>237</v>
      </c>
      <c r="C373" s="40"/>
      <c r="D373" s="41">
        <f>P355</f>
        <v>15000</v>
      </c>
      <c r="E373" s="41">
        <f t="shared" si="1"/>
        <v>15000</v>
      </c>
    </row>
    <row r="374" spans="1:5" ht="16.149999999999999" customHeight="1" x14ac:dyDescent="0.25">
      <c r="B374" s="24" t="s">
        <v>240</v>
      </c>
      <c r="C374" s="40">
        <v>30000</v>
      </c>
      <c r="D374" s="41">
        <f>R355</f>
        <v>66360</v>
      </c>
      <c r="E374" s="41">
        <f t="shared" si="1"/>
        <v>36360</v>
      </c>
    </row>
    <row r="375" spans="1:5" ht="16.149999999999999" customHeight="1" x14ac:dyDescent="0.25">
      <c r="B375" s="24" t="s">
        <v>243</v>
      </c>
      <c r="C375" s="40"/>
      <c r="D375" s="41">
        <f>S355</f>
        <v>65623</v>
      </c>
      <c r="E375" s="41">
        <f t="shared" si="1"/>
        <v>65623</v>
      </c>
    </row>
    <row r="376" spans="1:5" ht="16.149999999999999" customHeight="1" x14ac:dyDescent="0.25">
      <c r="B376" s="39" t="s">
        <v>190</v>
      </c>
      <c r="C376" s="40">
        <v>95450</v>
      </c>
      <c r="D376" s="41">
        <f>M355</f>
        <v>3075</v>
      </c>
      <c r="E376" s="41">
        <f t="shared" si="1"/>
        <v>-92375</v>
      </c>
    </row>
    <row r="377" spans="1:5" ht="16.149999999999999" customHeight="1" x14ac:dyDescent="0.25">
      <c r="B377" s="44" t="s">
        <v>249</v>
      </c>
      <c r="C377" s="45"/>
      <c r="D377" s="46">
        <f>T355</f>
        <v>137282</v>
      </c>
      <c r="E377" s="41">
        <f t="shared" si="1"/>
        <v>137282</v>
      </c>
    </row>
    <row r="378" spans="1:5" ht="16.149999999999999" customHeight="1" x14ac:dyDescent="0.25">
      <c r="B378" s="47" t="s">
        <v>191</v>
      </c>
      <c r="C378" s="48">
        <f>SUM(C362:C377)</f>
        <v>1992238</v>
      </c>
      <c r="D378" s="48">
        <f>SUM(D362:D377)</f>
        <v>1091805.3999999999</v>
      </c>
      <c r="E378" s="48">
        <f>SUM(E362:E377)</f>
        <v>-900432.60000000009</v>
      </c>
    </row>
    <row r="379" spans="1:5" x14ac:dyDescent="0.25">
      <c r="A379" s="49"/>
    </row>
    <row r="380" spans="1:5" x14ac:dyDescent="0.25">
      <c r="A380" s="38"/>
      <c r="D380" s="50"/>
    </row>
    <row r="381" spans="1:5" x14ac:dyDescent="0.25">
      <c r="A381" s="63" t="s">
        <v>217</v>
      </c>
      <c r="B381" s="63"/>
      <c r="C381" s="63"/>
      <c r="D381" s="63"/>
      <c r="E381" s="63"/>
    </row>
    <row r="382" spans="1:5" ht="28.9" customHeight="1" x14ac:dyDescent="0.25">
      <c r="A382" s="66" t="s">
        <v>218</v>
      </c>
      <c r="B382" s="66"/>
      <c r="C382" s="66"/>
      <c r="D382" s="66"/>
      <c r="E382" s="66"/>
    </row>
    <row r="383" spans="1:5" x14ac:dyDescent="0.25">
      <c r="A383" s="51"/>
      <c r="B383" s="52"/>
      <c r="C383" s="53"/>
      <c r="D383" s="53"/>
      <c r="E383" s="52"/>
    </row>
    <row r="384" spans="1:5" x14ac:dyDescent="0.25">
      <c r="A384" s="51" t="s">
        <v>230</v>
      </c>
      <c r="B384" s="52"/>
      <c r="C384" s="53"/>
      <c r="D384" s="53"/>
      <c r="E384" s="52"/>
    </row>
    <row r="385" spans="1:5" x14ac:dyDescent="0.25">
      <c r="A385" s="51" t="s">
        <v>231</v>
      </c>
      <c r="B385" s="52"/>
      <c r="C385" s="53"/>
      <c r="D385" s="53"/>
      <c r="E385" s="52"/>
    </row>
    <row r="386" spans="1:5" x14ac:dyDescent="0.25">
      <c r="A386" s="51" t="s">
        <v>255</v>
      </c>
      <c r="B386" s="52"/>
      <c r="C386" s="53"/>
      <c r="D386" s="53"/>
      <c r="E386" s="52"/>
    </row>
    <row r="387" spans="1:5" x14ac:dyDescent="0.25">
      <c r="A387" s="51"/>
      <c r="B387" s="52"/>
      <c r="C387" s="53"/>
      <c r="D387" s="53"/>
      <c r="E387" s="52"/>
    </row>
    <row r="388" spans="1:5" x14ac:dyDescent="0.25">
      <c r="A388" s="51"/>
      <c r="B388" s="52"/>
      <c r="C388" s="53"/>
      <c r="D388" s="53"/>
      <c r="E388" s="52"/>
    </row>
    <row r="389" spans="1:5" x14ac:dyDescent="0.25">
      <c r="D389" s="54" t="s">
        <v>192</v>
      </c>
      <c r="E389" s="55"/>
    </row>
    <row r="390" spans="1:5" x14ac:dyDescent="0.25">
      <c r="D390" s="54" t="s">
        <v>193</v>
      </c>
      <c r="E390" s="55"/>
    </row>
    <row r="391" spans="1:5" x14ac:dyDescent="0.25">
      <c r="D391" s="56"/>
      <c r="E391" s="55"/>
    </row>
    <row r="392" spans="1:5" x14ac:dyDescent="0.25">
      <c r="A392" s="57"/>
      <c r="B392" s="52"/>
      <c r="C392" s="53"/>
      <c r="D392" s="53"/>
      <c r="E392" s="52"/>
    </row>
    <row r="393" spans="1:5" x14ac:dyDescent="0.25">
      <c r="A393" s="57"/>
      <c r="B393" s="52"/>
      <c r="C393" s="53"/>
      <c r="D393" s="53"/>
      <c r="E393" s="52"/>
    </row>
    <row r="394" spans="1:5" x14ac:dyDescent="0.25">
      <c r="A394" s="57"/>
      <c r="B394" s="52"/>
      <c r="C394" s="53"/>
      <c r="D394" s="53"/>
      <c r="E394" s="52"/>
    </row>
    <row r="395" spans="1:5" x14ac:dyDescent="0.25">
      <c r="A395" s="51"/>
      <c r="B395" s="52"/>
      <c r="C395" s="53"/>
      <c r="D395" s="53"/>
      <c r="E395" s="52"/>
    </row>
    <row r="396" spans="1:5" x14ac:dyDescent="0.25">
      <c r="A396" s="57"/>
      <c r="B396" s="52"/>
      <c r="C396" s="53"/>
      <c r="D396" s="53"/>
      <c r="E396" s="52"/>
    </row>
    <row r="397" spans="1:5" x14ac:dyDescent="0.25">
      <c r="A397" s="33" t="s">
        <v>194</v>
      </c>
      <c r="B397" s="34"/>
      <c r="C397" s="35"/>
      <c r="D397" s="35"/>
      <c r="E397" s="34"/>
    </row>
    <row r="398" spans="1:5" x14ac:dyDescent="0.25">
      <c r="A398" s="51"/>
      <c r="B398" s="52"/>
      <c r="C398" s="53"/>
      <c r="D398" s="53"/>
      <c r="E398" s="52"/>
    </row>
    <row r="399" spans="1:5" ht="56.45" customHeight="1" x14ac:dyDescent="0.25">
      <c r="A399" s="60" t="s">
        <v>251</v>
      </c>
      <c r="B399" s="60"/>
      <c r="C399" s="60"/>
      <c r="D399" s="60"/>
      <c r="E399" s="60"/>
    </row>
    <row r="400" spans="1:5" ht="78" customHeight="1" x14ac:dyDescent="0.25">
      <c r="A400" s="60" t="s">
        <v>224</v>
      </c>
      <c r="B400" s="60"/>
      <c r="C400" s="60"/>
      <c r="D400" s="60"/>
      <c r="E400" s="60"/>
    </row>
    <row r="401" spans="1:5" ht="87.6" customHeight="1" x14ac:dyDescent="0.25">
      <c r="A401" s="61" t="s">
        <v>252</v>
      </c>
      <c r="B401" s="62"/>
      <c r="C401" s="62"/>
      <c r="D401" s="62"/>
      <c r="E401" s="62"/>
    </row>
    <row r="402" spans="1:5" x14ac:dyDescent="0.25">
      <c r="A402" s="38"/>
      <c r="B402" s="58"/>
      <c r="C402" s="53"/>
      <c r="D402" s="53"/>
      <c r="E402" s="52"/>
    </row>
    <row r="403" spans="1:5" x14ac:dyDescent="0.25">
      <c r="A403" s="38"/>
      <c r="B403" s="58"/>
      <c r="C403" s="53"/>
      <c r="D403" s="53"/>
      <c r="E403" s="52"/>
    </row>
    <row r="404" spans="1:5" x14ac:dyDescent="0.25">
      <c r="A404" s="38"/>
      <c r="B404" s="58"/>
      <c r="C404" s="53"/>
      <c r="D404" s="53"/>
      <c r="E404" s="52"/>
    </row>
    <row r="405" spans="1:5" x14ac:dyDescent="0.25">
      <c r="A405" s="38"/>
      <c r="B405" s="52"/>
      <c r="C405" s="53"/>
      <c r="D405" s="53"/>
      <c r="E405" s="52"/>
    </row>
    <row r="406" spans="1:5" x14ac:dyDescent="0.25">
      <c r="A406" s="38"/>
      <c r="B406" s="58"/>
      <c r="C406" s="53"/>
      <c r="D406" s="53"/>
      <c r="E406" s="52"/>
    </row>
    <row r="407" spans="1:5" x14ac:dyDescent="0.25">
      <c r="A407" s="38"/>
      <c r="B407" s="58"/>
      <c r="C407" s="53"/>
      <c r="D407" s="53"/>
      <c r="E407" s="52"/>
    </row>
    <row r="408" spans="1:5" x14ac:dyDescent="0.25">
      <c r="A408" s="38"/>
      <c r="B408" s="58"/>
      <c r="C408" s="53"/>
      <c r="D408" s="53"/>
      <c r="E408" s="52"/>
    </row>
    <row r="409" spans="1:5" x14ac:dyDescent="0.25">
      <c r="A409" s="38"/>
      <c r="B409" s="58"/>
      <c r="C409" s="53"/>
      <c r="D409" s="53"/>
      <c r="E409" s="52"/>
    </row>
    <row r="410" spans="1:5" x14ac:dyDescent="0.25">
      <c r="A410" s="38"/>
      <c r="B410" s="58"/>
      <c r="C410" s="53"/>
      <c r="D410" s="53"/>
      <c r="E410" s="52"/>
    </row>
    <row r="411" spans="1:5" x14ac:dyDescent="0.25">
      <c r="A411" s="38"/>
      <c r="B411" s="58"/>
      <c r="C411" s="53"/>
      <c r="D411" s="53"/>
      <c r="E411" s="52"/>
    </row>
    <row r="412" spans="1:5" x14ac:dyDescent="0.25">
      <c r="A412" s="38"/>
      <c r="B412" s="58"/>
      <c r="C412" s="53"/>
      <c r="D412" s="53"/>
      <c r="E412" s="52"/>
    </row>
    <row r="413" spans="1:5" x14ac:dyDescent="0.25">
      <c r="A413" s="38"/>
      <c r="B413" s="58"/>
      <c r="C413" s="53"/>
      <c r="D413" s="53"/>
      <c r="E413" s="52"/>
    </row>
    <row r="414" spans="1:5" x14ac:dyDescent="0.25">
      <c r="A414" s="38"/>
      <c r="B414" s="58"/>
      <c r="C414" s="53"/>
      <c r="D414" s="53"/>
      <c r="E414" s="52"/>
    </row>
    <row r="415" spans="1:5" x14ac:dyDescent="0.25">
      <c r="A415" s="38"/>
      <c r="B415" s="58"/>
      <c r="C415" s="53"/>
      <c r="D415" s="53"/>
      <c r="E415" s="52"/>
    </row>
    <row r="416" spans="1:5" x14ac:dyDescent="0.25">
      <c r="A416" s="38"/>
      <c r="B416" s="58"/>
      <c r="C416" s="53"/>
      <c r="D416" s="53"/>
      <c r="E416" s="52"/>
    </row>
    <row r="417" spans="1:5" x14ac:dyDescent="0.25">
      <c r="A417" s="38"/>
      <c r="B417" s="58"/>
      <c r="C417" s="53"/>
      <c r="D417" s="53"/>
      <c r="E417" s="52"/>
    </row>
    <row r="418" spans="1:5" x14ac:dyDescent="0.25">
      <c r="A418" s="38"/>
      <c r="B418" s="58"/>
      <c r="C418" s="53"/>
      <c r="D418" s="53"/>
      <c r="E418" s="52"/>
    </row>
    <row r="419" spans="1:5" x14ac:dyDescent="0.25">
      <c r="A419" s="38"/>
      <c r="B419" s="58"/>
      <c r="C419" s="53"/>
      <c r="D419" s="53"/>
      <c r="E419" s="52"/>
    </row>
    <row r="420" spans="1:5" x14ac:dyDescent="0.25">
      <c r="A420" s="38"/>
      <c r="B420" s="58"/>
      <c r="C420" s="53"/>
      <c r="D420" s="53"/>
      <c r="E420" s="52"/>
    </row>
    <row r="421" spans="1:5" x14ac:dyDescent="0.25">
      <c r="A421" s="38"/>
      <c r="B421" s="58"/>
      <c r="C421" s="53"/>
      <c r="D421" s="53"/>
      <c r="E421" s="52"/>
    </row>
    <row r="422" spans="1:5" x14ac:dyDescent="0.25">
      <c r="A422" s="38"/>
      <c r="B422" s="58"/>
      <c r="C422" s="53"/>
      <c r="D422" s="53"/>
      <c r="E422" s="52"/>
    </row>
    <row r="423" spans="1:5" x14ac:dyDescent="0.25">
      <c r="A423" s="38"/>
      <c r="B423" s="58"/>
      <c r="C423" s="53"/>
      <c r="D423" s="53"/>
      <c r="E423" s="52"/>
    </row>
    <row r="424" spans="1:5" x14ac:dyDescent="0.25">
      <c r="A424" s="38"/>
      <c r="B424" s="58"/>
      <c r="C424" s="53"/>
      <c r="D424" s="53"/>
      <c r="E424" s="52"/>
    </row>
    <row r="425" spans="1:5" x14ac:dyDescent="0.25">
      <c r="A425" s="38"/>
      <c r="B425" s="58"/>
      <c r="C425" s="53"/>
      <c r="D425" s="53"/>
      <c r="E425" s="52"/>
    </row>
    <row r="426" spans="1:5" x14ac:dyDescent="0.25">
      <c r="A426" s="38"/>
      <c r="B426" s="58"/>
      <c r="C426" s="53"/>
      <c r="D426" s="53"/>
      <c r="E426" s="52"/>
    </row>
    <row r="427" spans="1:5" x14ac:dyDescent="0.25">
      <c r="A427" s="38"/>
      <c r="B427" s="58"/>
      <c r="C427" s="53"/>
      <c r="D427" s="53"/>
      <c r="E427" s="52"/>
    </row>
    <row r="428" spans="1:5" x14ac:dyDescent="0.25">
      <c r="A428" s="38"/>
      <c r="B428" s="58"/>
      <c r="C428" s="53"/>
      <c r="D428" s="53"/>
      <c r="E428" s="52"/>
    </row>
    <row r="429" spans="1:5" x14ac:dyDescent="0.25">
      <c r="A429" s="38"/>
    </row>
    <row r="430" spans="1:5" x14ac:dyDescent="0.25">
      <c r="A430" s="59"/>
    </row>
  </sheetData>
  <mergeCells count="16">
    <mergeCell ref="A2:E2"/>
    <mergeCell ref="A382:E382"/>
    <mergeCell ref="A12:E12"/>
    <mergeCell ref="A13:E13"/>
    <mergeCell ref="A14:E14"/>
    <mergeCell ref="A8:E8"/>
    <mergeCell ref="A9:E9"/>
    <mergeCell ref="A10:E10"/>
    <mergeCell ref="A4:E4"/>
    <mergeCell ref="A5:E5"/>
    <mergeCell ref="A6:E6"/>
    <mergeCell ref="A399:E399"/>
    <mergeCell ref="A400:E400"/>
    <mergeCell ref="A401:E401"/>
    <mergeCell ref="A381:E381"/>
    <mergeCell ref="A359:E359"/>
  </mergeCells>
  <pageMargins left="0.70866141732283472" right="0.51181102362204722" top="0.74803149606299213" bottom="0.74803149606299213" header="0.31496062992125984" footer="0.31496062992125984"/>
  <pageSetup orientation="portrait" horizontalDpi="1200" verticalDpi="1200" r:id="rId1"/>
  <headerFooter>
    <oddHeader>&amp;L&amp;"-,Bold"Konačni prijedlog&amp;R&amp;"-,Bold"Predlagač: gradonačelnica</oddHeader>
  </headerFooter>
  <rowBreaks count="1" manualBreakCount="1">
    <brk id="396" max="4" man="1"/>
  </rowBreaks>
  <colBreaks count="2" manualBreakCount="2">
    <brk id="5" min="1" max="414" man="1"/>
    <brk id="15" min="1" max="4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100A-B221-4CC5-A4DA-D64DE6B5C9F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Sheet1</vt:lpstr>
      <vt:lpstr>Sheet2</vt:lpstr>
      <vt:lpstr>Sheet1!_Hlk121771541</vt:lpstr>
      <vt:lpstr>Sheet1!_Hlk122332734</vt:lpstr>
      <vt:lpstr>Sheet1!_Hlk152504317</vt:lpstr>
      <vt:lpstr>Sheet1!_Hlk152508396</vt:lpstr>
      <vt:lpstr>Sheet1!_Hlk152508799</vt:lpstr>
      <vt:lpstr>Sheet1!_Hlk152511512</vt:lpstr>
      <vt:lpstr>Sheet1!_Hlk152511631</vt:lpstr>
      <vt:lpstr>Sheet1!_Hlk152514177</vt:lpstr>
      <vt:lpstr>Sheet1!_Hlk152517419</vt:lpstr>
      <vt:lpstr>Sheet1!_Hlk152526517</vt:lpstr>
      <vt:lpstr>Sheet1!_Hlk152533942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Petra Fabijanović</cp:lastModifiedBy>
  <cp:lastPrinted>2024-12-11T09:03:39Z</cp:lastPrinted>
  <dcterms:created xsi:type="dcterms:W3CDTF">2024-12-04T23:07:27Z</dcterms:created>
  <dcterms:modified xsi:type="dcterms:W3CDTF">2024-12-11T09:03:49Z</dcterms:modified>
</cp:coreProperties>
</file>